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7 HOL\"/>
    </mc:Choice>
  </mc:AlternateContent>
  <xr:revisionPtr revIDLastSave="0" documentId="8_{80C5134E-831F-4BFF-9EC4-1F3CAAFD2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8" i="1" l="1"/>
  <c r="G79" i="1" s="1"/>
</calcChain>
</file>

<file path=xl/sharedStrings.xml><?xml version="1.0" encoding="utf-8"?>
<sst xmlns="http://schemas.openxmlformats.org/spreadsheetml/2006/main" count="255" uniqueCount="201">
  <si>
    <t>Oprava volného bytu č. 13, M. Fialy 1</t>
  </si>
  <si>
    <t>VZ č. 197/2025</t>
  </si>
  <si>
    <t>Odběratel:</t>
  </si>
  <si>
    <t>Příjemce:</t>
  </si>
  <si>
    <t>Statutární město Ostrava</t>
  </si>
  <si>
    <t>Statutární město Ostrava - 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</si>
  <si>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</si>
  <si>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</si>
  <si>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</si>
  <si>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</si>
  <si>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</si>
  <si>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</si>
  <si>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</si>
  <si>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</si>
  <si>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</si>
  <si>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Ostrava-Dubina</t>
  </si>
  <si>
    <t>Ulice, č. pop./č. or.</t>
  </si>
  <si>
    <t>M. Fialy 248/1</t>
  </si>
  <si>
    <t>Číslo bytu</t>
  </si>
  <si>
    <t>Velikost bytu</t>
  </si>
  <si>
    <t>0+1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</si>
  <si>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</si>
  <si>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</si>
  <si>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</si>
  <si>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</si>
  <si>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</si>
  <si>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</si>
  <si>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</si>
  <si>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</si>
  <si>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</si>
  <si>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</si>
  <si>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</si>
  <si>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</si>
  <si>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1.5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</si>
  <si>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</si>
  <si>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</si>
  <si>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</si>
  <si>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</si>
  <si>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2x revizní zpráva</t>
  </si>
  <si>
    <t>2.6</t>
  </si>
  <si>
    <t>generální oprava třífázové elektroinstalace bytu s rozvody pod omítku, vč. el. příslušenství (např. domovní zvonek, ventilátory odsávání, infrazářič, osvětlení pod kuchyňskou linkou, aj.)</t>
  </si>
  <si>
    <t>včetně opravy odběrného místa a drobných zednických prací</t>
  </si>
  <si>
    <t>3.3</t>
  </si>
  <si>
    <t>výměna sedací desky</t>
  </si>
  <si>
    <t>3.22</t>
  </si>
  <si>
    <t>výměna baterie dřezové stojánkové pákové</t>
  </si>
  <si>
    <t>3.33</t>
  </si>
  <si>
    <t>výměna dřezu nerez včetně příslušenství</t>
  </si>
  <si>
    <t>3.39</t>
  </si>
  <si>
    <t>výměna kuchyňské linky atypický rozměr, viz poznámka</t>
  </si>
  <si>
    <t>Vrchní díl délka 180 cm, spodní 120 cm. Tloušťka lamina min. 18mm, dekor dřevo, ve spodní části 4x šuplík s kolejničkami, ABS hrany 2mm, zavírače zásuvek a dvířek s měkkým dorazem. včetně dřezové desky s lemovacími lištami (u sporáku Al.lišta), skříňky nad digestoří (panty s tlumením na ramínku), sifon s možností napojení AP (viz výkres a foto v příloze)</t>
  </si>
  <si>
    <t>3.60</t>
  </si>
  <si>
    <t>výměna vnitřních dveří – prosklené 2/3 sklo 80 cm</t>
  </si>
  <si>
    <t>OP</t>
  </si>
  <si>
    <t>3.69</t>
  </si>
  <si>
    <t>výměna dveřního prahu – délka 80 cm</t>
  </si>
  <si>
    <t>vstupní dveře</t>
  </si>
  <si>
    <t>3.83</t>
  </si>
  <si>
    <t>výměna zámku u dveří</t>
  </si>
  <si>
    <t>vstupní dveře - pro bezpečnostní kování</t>
  </si>
  <si>
    <t>3.123</t>
  </si>
  <si>
    <t>demontáž a zpětná montáž zařizovacích předmětů, viz poznámka</t>
  </si>
  <si>
    <t>soubor</t>
  </si>
  <si>
    <t>elektrický sporák (400V), digestoř(s odtahem)</t>
  </si>
  <si>
    <t>3.133</t>
  </si>
  <si>
    <t>oprava vestavné/spižní skříně, viz poznámka</t>
  </si>
  <si>
    <t>seřízení dveří šatní skříně (cca 181x264x60 cm)</t>
  </si>
  <si>
    <t>3.145</t>
  </si>
  <si>
    <t>přebroušení a lakování stávajících dveřních prahů vč. demontáže a zpětné montáže, viz poznámka</t>
  </si>
  <si>
    <t>OP - 80cm, KOU - 60cm</t>
  </si>
  <si>
    <t>4.1</t>
  </si>
  <si>
    <t>stržení původního PVC</t>
  </si>
  <si>
    <t>m2</t>
  </si>
  <si>
    <t>4.2</t>
  </si>
  <si>
    <t>úprava podkladu – nivelace vč. penetrace</t>
  </si>
  <si>
    <t>4.4</t>
  </si>
  <si>
    <t>položení PVC – vyšší zátěž, celoplošně podlepit</t>
  </si>
  <si>
    <t>OP včetně dodávky</t>
  </si>
  <si>
    <t>4.5</t>
  </si>
  <si>
    <t>nalepení obvodové lišty PVC</t>
  </si>
  <si>
    <t>bm</t>
  </si>
  <si>
    <t>PŘ včetně demontáže původní a dodávky nové pásek 30x30 cm</t>
  </si>
  <si>
    <t>4.6</t>
  </si>
  <si>
    <t>montáž obvodové soklové plastové lišty včetně doplňků</t>
  </si>
  <si>
    <t>včetně demontáže původní a dodávky nové -dekor přizpůsobit dekoru PVC</t>
  </si>
  <si>
    <t>5.1</t>
  </si>
  <si>
    <t>provedení štukových omítek, vč. vyrovnání podkladu, 2x penetrace, použití lepidla, perlinky s doplňky, rohovníků, okolo špalet oken a dveří</t>
  </si>
  <si>
    <t>oprava omítky - drážek po GO elektro</t>
  </si>
  <si>
    <t>5.2</t>
  </si>
  <si>
    <t>lokální opravy prasklin, prasklin panelových spojů</t>
  </si>
  <si>
    <t>5.6</t>
  </si>
  <si>
    <t>malba dvojnásobná bílá</t>
  </si>
  <si>
    <t>PŘ (2stěny+strop)+OP (3stěny+strop) včetně penetrace a odstranění skvrn, vyrovnání stěn a stropu malířskou stěrkou do 35%</t>
  </si>
  <si>
    <t>5.7</t>
  </si>
  <si>
    <t>malba voděodolnou barvou – bytové jádro</t>
  </si>
  <si>
    <t>PŘ (2stěny)+KK (1stěna)</t>
  </si>
  <si>
    <t>5.17</t>
  </si>
  <si>
    <t>silikonování spár, viz poznámka</t>
  </si>
  <si>
    <t>styky prahů se zárubněmi a s podlahou, okenní rám a parapet, styk vrchního dílu KL a obkladu</t>
  </si>
  <si>
    <t>6.6</t>
  </si>
  <si>
    <t>přespárování keramického obkladu</t>
  </si>
  <si>
    <t>KOU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</si>
  <si>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</si>
  <si>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</si>
  <si>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</si>
  <si>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</si>
  <si>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</si>
  <si>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KU - mezi vrchním a spodním dílem KL a kolem sporáku - kolem sporáku a za připojovacím místě pro AP až po zem</t>
  </si>
  <si>
    <t>6.12</t>
  </si>
  <si>
    <t>přespárování dlažby</t>
  </si>
  <si>
    <t>7.11</t>
  </si>
  <si>
    <t>nátěr radiátorů</t>
  </si>
  <si>
    <t>deskový</t>
  </si>
  <si>
    <t>7.12</t>
  </si>
  <si>
    <t>nátěr rozvodů ÚT</t>
  </si>
  <si>
    <t>7.14</t>
  </si>
  <si>
    <t>nátěr zárubní – šířka 60 cm</t>
  </si>
  <si>
    <t>KOU - bílý lak</t>
  </si>
  <si>
    <t>7.16</t>
  </si>
  <si>
    <t>nátěr zárubní – šířka 80 cm</t>
  </si>
  <si>
    <t>OP - bílý lak +vstupní - hnědý lak</t>
  </si>
  <si>
    <t>8.16</t>
  </si>
  <si>
    <t>výměna radiátoru – deskový,viz poznámka</t>
  </si>
  <si>
    <t>výkon min. 1,456 kW</t>
  </si>
  <si>
    <t>8.21</t>
  </si>
  <si>
    <t>oprava rozvodu ÚT, viz poznámka</t>
  </si>
  <si>
    <t>výměna krytek kolem prostupů rozvodu</t>
  </si>
  <si>
    <t>8.24</t>
  </si>
  <si>
    <t>kontrola a případná oprava (výměna) odpadů</t>
  </si>
  <si>
    <t>KU+KOU+WC</t>
  </si>
  <si>
    <t>8.45</t>
  </si>
  <si>
    <t>oprava rozvodů vody viz poznámka</t>
  </si>
  <si>
    <t>KU - výměna dvojventilu SV pro  napojení přívodu AP pod dřezem KL</t>
  </si>
  <si>
    <t>9.1</t>
  </si>
  <si>
    <t>opravy a seřízení plastových oken, viz poznámka</t>
  </si>
  <si>
    <t>včetně výměny kování</t>
  </si>
  <si>
    <t>9.7</t>
  </si>
  <si>
    <t>výměna petlice sklepního boxu</t>
  </si>
  <si>
    <t>včetně visacího zámku</t>
  </si>
  <si>
    <t>9.14</t>
  </si>
  <si>
    <t>výroba klíčů pro zámkovou vložku</t>
  </si>
  <si>
    <t>2xvstup, 3xspoj, 2xsklep, 1xpošt schránka</t>
  </si>
  <si>
    <t>9.16</t>
  </si>
  <si>
    <t>výměna cylindrické zámkové vložky</t>
  </si>
  <si>
    <t>9.24</t>
  </si>
  <si>
    <t>demontáž bytových doplňků, viz poznámka</t>
  </si>
  <si>
    <t>garnyž, okenní žaluzie, toaletní skříňka</t>
  </si>
  <si>
    <t>9.25</t>
  </si>
  <si>
    <t>oprava dveří</t>
  </si>
  <si>
    <t>KOU (60cm) dopasování do zárubní</t>
  </si>
  <si>
    <t>9.37</t>
  </si>
  <si>
    <t>doplňující práce viz poznámka</t>
  </si>
  <si>
    <t>přidělání 2 ks čip od vstup. dveří</t>
  </si>
  <si>
    <t>11.8</t>
  </si>
  <si>
    <t>vyčištění keramického obkladu</t>
  </si>
  <si>
    <t>KOU+WC</t>
  </si>
  <si>
    <t>11.9</t>
  </si>
  <si>
    <t>vyčištění dlažby</t>
  </si>
  <si>
    <t>11.10</t>
  </si>
  <si>
    <t>vyčištění PVC</t>
  </si>
  <si>
    <t>PŘ</t>
  </si>
  <si>
    <t>11.14</t>
  </si>
  <si>
    <t>vyčištění vany</t>
  </si>
  <si>
    <t>120 cm</t>
  </si>
  <si>
    <t>11.16</t>
  </si>
  <si>
    <t>vyčištění umyvadla/kuchyňského dřezu</t>
  </si>
  <si>
    <t>umyvadlo</t>
  </si>
  <si>
    <t>11.17</t>
  </si>
  <si>
    <t>vyčištění odsavače par</t>
  </si>
  <si>
    <t>s odtahem - včetně výměny filtrů</t>
  </si>
  <si>
    <t>11.18</t>
  </si>
  <si>
    <t>vyčištění sporáku, trouby, včetně odmaštění</t>
  </si>
  <si>
    <t>elektrický sporák (400V)</t>
  </si>
  <si>
    <t>11.24</t>
  </si>
  <si>
    <t>vyčištění vestavěných skříní, viz poznámka</t>
  </si>
  <si>
    <t>šatní (cca 181x264x60 cm)</t>
  </si>
  <si>
    <t>11.28</t>
  </si>
  <si>
    <t>umytí oken plastových, včetně rámu a parapetu, viz poznámka</t>
  </si>
  <si>
    <t>z obou stran</t>
  </si>
  <si>
    <t>11.30</t>
  </si>
  <si>
    <t>celkový úklid po opravách</t>
  </si>
  <si>
    <t>11.40</t>
  </si>
  <si>
    <t>vyčištění dveří/zárubní</t>
  </si>
  <si>
    <t>dvířka IŠ včetně rámu na WC (cca 70x70cm)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</si>
  <si>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</si>
  <si>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</si>
  <si>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</si>
  <si>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</si>
  <si>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</si>
  <si>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</si>
  <si>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</si>
  <si>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</si>
  <si>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</si>
  <si>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</si>
  <si>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</si>
  <si>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</si>
  <si>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</si>
  <si>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</si>
  <si>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</si>
  <si>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</si>
  <si>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1.10.2025 09:48:16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</si>
</sst>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showGridLines="0" tabSelected="1" zoomScale="115" zoomScaleNormal="115" workbookViewId="0">
      <selection activeCell="N74" sqref="N7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2323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200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53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13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0">
        <v>0</v>
      </c>
      <c r="G24" s="16">
        <f t="shared" ref="G24:G55" si="0">ROUND(E24*F24, 2)</f>
        <v>0</v>
      </c>
      <c r="H24" s="29"/>
      <c r="J24">
        <v>5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0">
        <v>0</v>
      </c>
      <c r="G25" s="16">
        <f t="shared" si="0"/>
        <v>0</v>
      </c>
      <c r="H25" s="29" t="s">
        <v>38</v>
      </c>
      <c r="J25">
        <v>11</v>
      </c>
      <c r="K25"/>
    </row>
    <row r="26" spans="1:11" ht="10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41</v>
      </c>
      <c r="J26">
        <v>25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37</v>
      </c>
      <c r="E27" s="16">
        <v>1</v>
      </c>
      <c r="F27" s="30">
        <v>0</v>
      </c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0">
        <v>0</v>
      </c>
      <c r="G28" s="16">
        <f t="shared" si="0"/>
        <v>0</v>
      </c>
      <c r="H28" s="29"/>
      <c r="J28">
        <v>63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0">
        <v>0</v>
      </c>
      <c r="G29" s="16">
        <f t="shared" si="0"/>
        <v>0</v>
      </c>
      <c r="H29" s="29"/>
      <c r="J29">
        <v>74</v>
      </c>
      <c r="K29"/>
    </row>
    <row r="30" spans="1:11" ht="210" customHeight="1" x14ac:dyDescent="0.25">
      <c r="A30" s="13">
        <v>7</v>
      </c>
      <c r="B30" s="14" t="s">
        <v>48</v>
      </c>
      <c r="C30" s="28" t="s">
        <v>49</v>
      </c>
      <c r="D30" s="15" t="s">
        <v>37</v>
      </c>
      <c r="E30" s="16">
        <v>1</v>
      </c>
      <c r="F30" s="30">
        <v>0</v>
      </c>
      <c r="G30" s="16">
        <f t="shared" si="0"/>
        <v>0</v>
      </c>
      <c r="H30" s="29" t="s">
        <v>50</v>
      </c>
      <c r="J30">
        <v>80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37</v>
      </c>
      <c r="E31" s="16">
        <v>1</v>
      </c>
      <c r="F31" s="30">
        <v>0</v>
      </c>
      <c r="G31" s="16">
        <f t="shared" si="0"/>
        <v>0</v>
      </c>
      <c r="H31" s="29" t="s">
        <v>53</v>
      </c>
      <c r="J31">
        <v>101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37</v>
      </c>
      <c r="E32" s="16">
        <v>1</v>
      </c>
      <c r="F32" s="30">
        <v>0</v>
      </c>
      <c r="G32" s="16">
        <f t="shared" si="0"/>
        <v>0</v>
      </c>
      <c r="H32" s="29" t="s">
        <v>56</v>
      </c>
      <c r="J32">
        <v>110</v>
      </c>
      <c r="K32"/>
    </row>
    <row r="33" spans="1:11" ht="45" customHeight="1" x14ac:dyDescent="0.25">
      <c r="A33" s="13">
        <v>10</v>
      </c>
      <c r="B33" s="14" t="s">
        <v>57</v>
      </c>
      <c r="C33" s="28" t="s">
        <v>58</v>
      </c>
      <c r="D33" s="15" t="s">
        <v>37</v>
      </c>
      <c r="E33" s="16">
        <v>1</v>
      </c>
      <c r="F33" s="30">
        <v>0</v>
      </c>
      <c r="G33" s="16">
        <f t="shared" si="0"/>
        <v>0</v>
      </c>
      <c r="H33" s="29" t="s">
        <v>59</v>
      </c>
      <c r="J33">
        <v>124</v>
      </c>
      <c r="K33"/>
    </row>
    <row r="34" spans="1:11" ht="45" customHeight="1" x14ac:dyDescent="0.25">
      <c r="A34" s="13">
        <v>11</v>
      </c>
      <c r="B34" s="14" t="s">
        <v>60</v>
      </c>
      <c r="C34" s="28" t="s">
        <v>61</v>
      </c>
      <c r="D34" s="15" t="s">
        <v>62</v>
      </c>
      <c r="E34" s="16">
        <v>1</v>
      </c>
      <c r="F34" s="30">
        <v>0</v>
      </c>
      <c r="G34" s="16">
        <f t="shared" si="0"/>
        <v>0</v>
      </c>
      <c r="H34" s="29" t="s">
        <v>63</v>
      </c>
      <c r="J34">
        <v>315</v>
      </c>
      <c r="K34"/>
    </row>
    <row r="35" spans="1:11" ht="45" customHeight="1" x14ac:dyDescent="0.25">
      <c r="A35" s="13">
        <v>12</v>
      </c>
      <c r="B35" s="14" t="s">
        <v>64</v>
      </c>
      <c r="C35" s="28" t="s">
        <v>65</v>
      </c>
      <c r="D35" s="15" t="s">
        <v>62</v>
      </c>
      <c r="E35" s="16">
        <v>1</v>
      </c>
      <c r="F35" s="30">
        <v>0</v>
      </c>
      <c r="G35" s="16">
        <f t="shared" si="0"/>
        <v>0</v>
      </c>
      <c r="H35" s="29" t="s">
        <v>66</v>
      </c>
      <c r="J35">
        <v>328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37</v>
      </c>
      <c r="E36" s="16">
        <v>2</v>
      </c>
      <c r="F36" s="30">
        <v>0</v>
      </c>
      <c r="G36" s="16">
        <f t="shared" si="0"/>
        <v>0</v>
      </c>
      <c r="H36" s="29" t="s">
        <v>69</v>
      </c>
      <c r="J36">
        <v>361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72</v>
      </c>
      <c r="E37" s="16">
        <v>26</v>
      </c>
      <c r="F37" s="30">
        <v>0</v>
      </c>
      <c r="G37" s="16">
        <f t="shared" si="0"/>
        <v>0</v>
      </c>
      <c r="H37" s="29" t="s">
        <v>53</v>
      </c>
      <c r="J37">
        <v>148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72</v>
      </c>
      <c r="E38" s="16">
        <v>26</v>
      </c>
      <c r="F38" s="30">
        <v>0</v>
      </c>
      <c r="G38" s="16">
        <f t="shared" si="0"/>
        <v>0</v>
      </c>
      <c r="H38" s="29" t="s">
        <v>53</v>
      </c>
      <c r="J38">
        <v>149</v>
      </c>
      <c r="K38"/>
    </row>
    <row r="39" spans="1:11" ht="45" customHeight="1" x14ac:dyDescent="0.25">
      <c r="A39" s="13">
        <v>16</v>
      </c>
      <c r="B39" s="14" t="s">
        <v>75</v>
      </c>
      <c r="C39" s="28" t="s">
        <v>76</v>
      </c>
      <c r="D39" s="15" t="s">
        <v>72</v>
      </c>
      <c r="E39" s="16">
        <v>26</v>
      </c>
      <c r="F39" s="30">
        <v>0</v>
      </c>
      <c r="G39" s="16">
        <f t="shared" si="0"/>
        <v>0</v>
      </c>
      <c r="H39" s="29" t="s">
        <v>77</v>
      </c>
      <c r="J39">
        <v>151</v>
      </c>
      <c r="K39"/>
    </row>
    <row r="40" spans="1:11" ht="45" customHeight="1" x14ac:dyDescent="0.25">
      <c r="A40" s="13">
        <v>17</v>
      </c>
      <c r="B40" s="14" t="s">
        <v>78</v>
      </c>
      <c r="C40" s="28" t="s">
        <v>79</v>
      </c>
      <c r="D40" s="15" t="s">
        <v>80</v>
      </c>
      <c r="E40" s="16">
        <v>8</v>
      </c>
      <c r="F40" s="30">
        <v>0</v>
      </c>
      <c r="G40" s="16">
        <f t="shared" si="0"/>
        <v>0</v>
      </c>
      <c r="H40" s="29" t="s">
        <v>81</v>
      </c>
      <c r="J40">
        <v>152</v>
      </c>
      <c r="K40"/>
    </row>
    <row r="41" spans="1:11" ht="60" customHeight="1" x14ac:dyDescent="0.25">
      <c r="A41" s="13">
        <v>18</v>
      </c>
      <c r="B41" s="14" t="s">
        <v>82</v>
      </c>
      <c r="C41" s="28" t="s">
        <v>83</v>
      </c>
      <c r="D41" s="15" t="s">
        <v>80</v>
      </c>
      <c r="E41" s="16">
        <v>21</v>
      </c>
      <c r="F41" s="30">
        <v>0</v>
      </c>
      <c r="G41" s="16">
        <f t="shared" si="0"/>
        <v>0</v>
      </c>
      <c r="H41" s="29" t="s">
        <v>84</v>
      </c>
      <c r="J41">
        <v>153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72</v>
      </c>
      <c r="E42" s="16">
        <v>6</v>
      </c>
      <c r="F42" s="30">
        <v>0</v>
      </c>
      <c r="G42" s="16">
        <f t="shared" si="0"/>
        <v>0</v>
      </c>
      <c r="H42" s="29" t="s">
        <v>87</v>
      </c>
      <c r="J42">
        <v>162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72</v>
      </c>
      <c r="E43" s="16">
        <v>3</v>
      </c>
      <c r="F43" s="30">
        <v>0</v>
      </c>
      <c r="G43" s="16">
        <f t="shared" si="0"/>
        <v>0</v>
      </c>
      <c r="H43" s="29"/>
      <c r="J43">
        <v>163</v>
      </c>
      <c r="K43"/>
    </row>
    <row r="44" spans="1:11" ht="90" customHeight="1" x14ac:dyDescent="0.25">
      <c r="A44" s="13">
        <v>21</v>
      </c>
      <c r="B44" s="14" t="s">
        <v>90</v>
      </c>
      <c r="C44" s="28" t="s">
        <v>91</v>
      </c>
      <c r="D44" s="15" t="s">
        <v>72</v>
      </c>
      <c r="E44" s="16">
        <v>84</v>
      </c>
      <c r="F44" s="30">
        <v>0</v>
      </c>
      <c r="G44" s="16">
        <f t="shared" si="0"/>
        <v>0</v>
      </c>
      <c r="H44" s="29" t="s">
        <v>92</v>
      </c>
      <c r="J44">
        <v>167</v>
      </c>
      <c r="K44"/>
    </row>
    <row r="45" spans="1:11" ht="30" customHeight="1" x14ac:dyDescent="0.25">
      <c r="A45" s="13">
        <v>22</v>
      </c>
      <c r="B45" s="14" t="s">
        <v>93</v>
      </c>
      <c r="C45" s="28" t="s">
        <v>94</v>
      </c>
      <c r="D45" s="15" t="s">
        <v>72</v>
      </c>
      <c r="E45" s="16">
        <v>21</v>
      </c>
      <c r="F45" s="30">
        <v>0</v>
      </c>
      <c r="G45" s="16">
        <f t="shared" si="0"/>
        <v>0</v>
      </c>
      <c r="H45" s="29" t="s">
        <v>95</v>
      </c>
      <c r="J45">
        <v>168</v>
      </c>
      <c r="K45"/>
    </row>
    <row r="46" spans="1:11" ht="75" customHeight="1" x14ac:dyDescent="0.25">
      <c r="A46" s="13">
        <v>23</v>
      </c>
      <c r="B46" s="14" t="s">
        <v>96</v>
      </c>
      <c r="C46" s="28" t="s">
        <v>97</v>
      </c>
      <c r="D46" s="15" t="s">
        <v>80</v>
      </c>
      <c r="E46" s="16">
        <v>21</v>
      </c>
      <c r="F46" s="30">
        <v>0</v>
      </c>
      <c r="G46" s="16">
        <f t="shared" si="0"/>
        <v>0</v>
      </c>
      <c r="H46" s="29" t="s">
        <v>98</v>
      </c>
      <c r="J46">
        <v>416</v>
      </c>
      <c r="K46"/>
    </row>
    <row r="47" spans="1:11" ht="30" customHeight="1" x14ac:dyDescent="0.25">
      <c r="A47" s="13">
        <v>24</v>
      </c>
      <c r="B47" s="14" t="s">
        <v>99</v>
      </c>
      <c r="C47" s="28" t="s">
        <v>100</v>
      </c>
      <c r="D47" s="15" t="s">
        <v>72</v>
      </c>
      <c r="E47" s="16">
        <v>25</v>
      </c>
      <c r="F47" s="30">
        <v>0</v>
      </c>
      <c r="G47" s="16">
        <f t="shared" si="0"/>
        <v>0</v>
      </c>
      <c r="H47" s="29" t="s">
        <v>101</v>
      </c>
      <c r="J47">
        <v>174</v>
      </c>
      <c r="K47"/>
    </row>
    <row r="48" spans="1:11" ht="30" customHeight="1" x14ac:dyDescent="0.25">
      <c r="A48" s="13">
        <v>25</v>
      </c>
      <c r="B48" s="14" t="s">
        <v>102</v>
      </c>
      <c r="C48" s="28" t="s">
        <v>103</v>
      </c>
      <c r="D48" s="15" t="s">
        <v>72</v>
      </c>
      <c r="E48" s="16">
        <v>5</v>
      </c>
      <c r="F48" s="30">
        <v>0</v>
      </c>
      <c r="G48" s="16">
        <f t="shared" si="0"/>
        <v>0</v>
      </c>
      <c r="H48" s="29" t="s">
        <v>104</v>
      </c>
      <c r="J48">
        <v>176</v>
      </c>
      <c r="K48"/>
    </row>
    <row r="49" spans="1:11" ht="90" customHeight="1" x14ac:dyDescent="0.25">
      <c r="A49" s="13">
        <v>26</v>
      </c>
      <c r="B49" s="14" t="s">
        <v>105</v>
      </c>
      <c r="C49" s="28" t="s">
        <v>106</v>
      </c>
      <c r="D49" s="15" t="s">
        <v>72</v>
      </c>
      <c r="E49" s="16">
        <v>5</v>
      </c>
      <c r="F49" s="30">
        <v>0</v>
      </c>
      <c r="G49" s="16">
        <f t="shared" si="0"/>
        <v>0</v>
      </c>
      <c r="H49" s="29" t="s">
        <v>107</v>
      </c>
      <c r="J49">
        <v>177</v>
      </c>
      <c r="K49"/>
    </row>
    <row r="50" spans="1:11" ht="30" customHeight="1" x14ac:dyDescent="0.25">
      <c r="A50" s="13">
        <v>27</v>
      </c>
      <c r="B50" s="14" t="s">
        <v>108</v>
      </c>
      <c r="C50" s="28" t="s">
        <v>109</v>
      </c>
      <c r="D50" s="15" t="s">
        <v>72</v>
      </c>
      <c r="E50" s="16">
        <v>4</v>
      </c>
      <c r="F50" s="30">
        <v>0</v>
      </c>
      <c r="G50" s="16">
        <f t="shared" si="0"/>
        <v>0</v>
      </c>
      <c r="H50" s="29" t="s">
        <v>101</v>
      </c>
      <c r="J50">
        <v>180</v>
      </c>
      <c r="K50"/>
    </row>
    <row r="51" spans="1:11" ht="30" customHeight="1" x14ac:dyDescent="0.25">
      <c r="A51" s="13">
        <v>28</v>
      </c>
      <c r="B51" s="14" t="s">
        <v>110</v>
      </c>
      <c r="C51" s="28" t="s">
        <v>111</v>
      </c>
      <c r="D51" s="15" t="s">
        <v>37</v>
      </c>
      <c r="E51" s="16">
        <v>1</v>
      </c>
      <c r="F51" s="30">
        <v>0</v>
      </c>
      <c r="G51" s="16">
        <f t="shared" si="0"/>
        <v>0</v>
      </c>
      <c r="H51" s="29" t="s">
        <v>112</v>
      </c>
      <c r="J51">
        <v>204</v>
      </c>
      <c r="K51"/>
    </row>
    <row r="52" spans="1:11" ht="30" customHeight="1" x14ac:dyDescent="0.25">
      <c r="A52" s="13">
        <v>29</v>
      </c>
      <c r="B52" s="14" t="s">
        <v>113</v>
      </c>
      <c r="C52" s="28" t="s">
        <v>114</v>
      </c>
      <c r="D52" s="15" t="s">
        <v>62</v>
      </c>
      <c r="E52" s="16">
        <v>1</v>
      </c>
      <c r="F52" s="30">
        <v>0</v>
      </c>
      <c r="G52" s="16">
        <f t="shared" si="0"/>
        <v>0</v>
      </c>
      <c r="H52" s="29"/>
      <c r="J52">
        <v>205</v>
      </c>
      <c r="K52"/>
    </row>
    <row r="53" spans="1:11" ht="30" customHeight="1" x14ac:dyDescent="0.25">
      <c r="A53" s="13">
        <v>30</v>
      </c>
      <c r="B53" s="14" t="s">
        <v>115</v>
      </c>
      <c r="C53" s="28" t="s">
        <v>116</v>
      </c>
      <c r="D53" s="15" t="s">
        <v>37</v>
      </c>
      <c r="E53" s="16">
        <v>1</v>
      </c>
      <c r="F53" s="30">
        <v>0</v>
      </c>
      <c r="G53" s="16">
        <f t="shared" si="0"/>
        <v>0</v>
      </c>
      <c r="H53" s="29" t="s">
        <v>117</v>
      </c>
      <c r="J53">
        <v>207</v>
      </c>
      <c r="K53"/>
    </row>
    <row r="54" spans="1:11" ht="45" customHeight="1" x14ac:dyDescent="0.25">
      <c r="A54" s="13">
        <v>31</v>
      </c>
      <c r="B54" s="14" t="s">
        <v>118</v>
      </c>
      <c r="C54" s="28" t="s">
        <v>119</v>
      </c>
      <c r="D54" s="15" t="s">
        <v>37</v>
      </c>
      <c r="E54" s="16">
        <v>2</v>
      </c>
      <c r="F54" s="30">
        <v>0</v>
      </c>
      <c r="G54" s="16">
        <f t="shared" si="0"/>
        <v>0</v>
      </c>
      <c r="H54" s="29" t="s">
        <v>120</v>
      </c>
      <c r="J54">
        <v>209</v>
      </c>
      <c r="K54"/>
    </row>
    <row r="55" spans="1:11" ht="30" customHeight="1" x14ac:dyDescent="0.25">
      <c r="A55" s="13">
        <v>32</v>
      </c>
      <c r="B55" s="14" t="s">
        <v>121</v>
      </c>
      <c r="C55" s="28" t="s">
        <v>122</v>
      </c>
      <c r="D55" s="15" t="s">
        <v>37</v>
      </c>
      <c r="E55" s="16">
        <v>1</v>
      </c>
      <c r="F55" s="30">
        <v>0</v>
      </c>
      <c r="G55" s="16">
        <f t="shared" si="0"/>
        <v>0</v>
      </c>
      <c r="H55" s="29" t="s">
        <v>123</v>
      </c>
      <c r="J55">
        <v>229</v>
      </c>
      <c r="K55"/>
    </row>
    <row r="56" spans="1:11" ht="45" customHeight="1" x14ac:dyDescent="0.25">
      <c r="A56" s="13">
        <v>33</v>
      </c>
      <c r="B56" s="14" t="s">
        <v>124</v>
      </c>
      <c r="C56" s="28" t="s">
        <v>125</v>
      </c>
      <c r="D56" s="15" t="s">
        <v>62</v>
      </c>
      <c r="E56" s="16">
        <v>1</v>
      </c>
      <c r="F56" s="30">
        <v>0</v>
      </c>
      <c r="G56" s="16">
        <f t="shared" ref="G56:G76" si="1">ROUND(E56*F56, 2)</f>
        <v>0</v>
      </c>
      <c r="H56" s="29" t="s">
        <v>126</v>
      </c>
      <c r="J56">
        <v>234</v>
      </c>
      <c r="K56"/>
    </row>
    <row r="57" spans="1:11" ht="45" customHeight="1" x14ac:dyDescent="0.25">
      <c r="A57" s="13">
        <v>34</v>
      </c>
      <c r="B57" s="14" t="s">
        <v>127</v>
      </c>
      <c r="C57" s="28" t="s">
        <v>128</v>
      </c>
      <c r="D57" s="15" t="s">
        <v>62</v>
      </c>
      <c r="E57" s="16">
        <v>1</v>
      </c>
      <c r="F57" s="30">
        <v>0</v>
      </c>
      <c r="G57" s="16">
        <f t="shared" si="1"/>
        <v>0</v>
      </c>
      <c r="H57" s="29" t="s">
        <v>129</v>
      </c>
      <c r="J57">
        <v>329</v>
      </c>
      <c r="K57"/>
    </row>
    <row r="58" spans="1:11" ht="60" customHeight="1" x14ac:dyDescent="0.25">
      <c r="A58" s="13">
        <v>35</v>
      </c>
      <c r="B58" s="14" t="s">
        <v>130</v>
      </c>
      <c r="C58" s="28" t="s">
        <v>131</v>
      </c>
      <c r="D58" s="15" t="s">
        <v>62</v>
      </c>
      <c r="E58" s="16">
        <v>1</v>
      </c>
      <c r="F58" s="30">
        <v>0</v>
      </c>
      <c r="G58" s="16">
        <f t="shared" si="1"/>
        <v>0</v>
      </c>
      <c r="H58" s="29" t="s">
        <v>132</v>
      </c>
      <c r="J58">
        <v>516</v>
      </c>
      <c r="K58"/>
    </row>
    <row r="59" spans="1:11" ht="45" customHeight="1" x14ac:dyDescent="0.25">
      <c r="A59" s="13">
        <v>36</v>
      </c>
      <c r="B59" s="14" t="s">
        <v>133</v>
      </c>
      <c r="C59" s="28" t="s">
        <v>134</v>
      </c>
      <c r="D59" s="15" t="s">
        <v>37</v>
      </c>
      <c r="E59" s="16">
        <v>3</v>
      </c>
      <c r="F59" s="30">
        <v>0</v>
      </c>
      <c r="G59" s="16">
        <f t="shared" si="1"/>
        <v>0</v>
      </c>
      <c r="H59" s="29" t="s">
        <v>135</v>
      </c>
      <c r="J59">
        <v>237</v>
      </c>
      <c r="K59"/>
    </row>
    <row r="60" spans="1:11" ht="30" customHeight="1" x14ac:dyDescent="0.25">
      <c r="A60" s="13">
        <v>37</v>
      </c>
      <c r="B60" s="14" t="s">
        <v>136</v>
      </c>
      <c r="C60" s="28" t="s">
        <v>137</v>
      </c>
      <c r="D60" s="15" t="s">
        <v>37</v>
      </c>
      <c r="E60" s="16">
        <v>1</v>
      </c>
      <c r="F60" s="30">
        <v>0</v>
      </c>
      <c r="G60" s="16">
        <f t="shared" si="1"/>
        <v>0</v>
      </c>
      <c r="H60" s="29" t="s">
        <v>138</v>
      </c>
      <c r="J60">
        <v>243</v>
      </c>
      <c r="K60"/>
    </row>
    <row r="61" spans="1:11" ht="45" customHeight="1" x14ac:dyDescent="0.25">
      <c r="A61" s="13">
        <v>38</v>
      </c>
      <c r="B61" s="14" t="s">
        <v>139</v>
      </c>
      <c r="C61" s="28" t="s">
        <v>140</v>
      </c>
      <c r="D61" s="15" t="s">
        <v>37</v>
      </c>
      <c r="E61" s="16">
        <v>8</v>
      </c>
      <c r="F61" s="30">
        <v>0</v>
      </c>
      <c r="G61" s="16">
        <f t="shared" si="1"/>
        <v>0</v>
      </c>
      <c r="H61" s="29" t="s">
        <v>141</v>
      </c>
      <c r="J61">
        <v>250</v>
      </c>
      <c r="K61"/>
    </row>
    <row r="62" spans="1:11" ht="45" customHeight="1" x14ac:dyDescent="0.25">
      <c r="A62" s="13">
        <v>39</v>
      </c>
      <c r="B62" s="14" t="s">
        <v>142</v>
      </c>
      <c r="C62" s="28" t="s">
        <v>143</v>
      </c>
      <c r="D62" s="15" t="s">
        <v>37</v>
      </c>
      <c r="E62" s="16">
        <v>1</v>
      </c>
      <c r="F62" s="30">
        <v>0</v>
      </c>
      <c r="G62" s="16">
        <f t="shared" si="1"/>
        <v>0</v>
      </c>
      <c r="H62" s="29" t="s">
        <v>59</v>
      </c>
      <c r="J62">
        <v>252</v>
      </c>
      <c r="K62"/>
    </row>
    <row r="63" spans="1:11" ht="45" customHeight="1" x14ac:dyDescent="0.25">
      <c r="A63" s="13">
        <v>40</v>
      </c>
      <c r="B63" s="14" t="s">
        <v>144</v>
      </c>
      <c r="C63" s="28" t="s">
        <v>145</v>
      </c>
      <c r="D63" s="15" t="s">
        <v>62</v>
      </c>
      <c r="E63" s="16">
        <v>1</v>
      </c>
      <c r="F63" s="30">
        <v>0</v>
      </c>
      <c r="G63" s="16">
        <f t="shared" si="1"/>
        <v>0</v>
      </c>
      <c r="H63" s="29" t="s">
        <v>146</v>
      </c>
      <c r="J63">
        <v>303</v>
      </c>
      <c r="K63"/>
    </row>
    <row r="64" spans="1:11" ht="45" customHeight="1" x14ac:dyDescent="0.25">
      <c r="A64" s="13">
        <v>41</v>
      </c>
      <c r="B64" s="14" t="s">
        <v>147</v>
      </c>
      <c r="C64" s="28" t="s">
        <v>148</v>
      </c>
      <c r="D64" s="15" t="s">
        <v>37</v>
      </c>
      <c r="E64" s="16">
        <v>1</v>
      </c>
      <c r="F64" s="30">
        <v>0</v>
      </c>
      <c r="G64" s="16">
        <f t="shared" si="1"/>
        <v>0</v>
      </c>
      <c r="H64" s="29" t="s">
        <v>149</v>
      </c>
      <c r="J64">
        <v>350</v>
      </c>
      <c r="K64"/>
    </row>
    <row r="65" spans="1:11" ht="45" customHeight="1" x14ac:dyDescent="0.25">
      <c r="A65" s="13">
        <v>42</v>
      </c>
      <c r="B65" s="14" t="s">
        <v>150</v>
      </c>
      <c r="C65" s="28" t="s">
        <v>151</v>
      </c>
      <c r="D65" s="15" t="s">
        <v>62</v>
      </c>
      <c r="E65" s="16">
        <v>1</v>
      </c>
      <c r="F65" s="30">
        <v>0</v>
      </c>
      <c r="G65" s="16">
        <f t="shared" si="1"/>
        <v>0</v>
      </c>
      <c r="H65" s="29" t="s">
        <v>152</v>
      </c>
      <c r="J65">
        <v>514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72</v>
      </c>
      <c r="E66" s="16">
        <v>25</v>
      </c>
      <c r="F66" s="30">
        <v>0</v>
      </c>
      <c r="G66" s="16">
        <f t="shared" si="1"/>
        <v>0</v>
      </c>
      <c r="H66" s="29" t="s">
        <v>155</v>
      </c>
      <c r="J66">
        <v>270</v>
      </c>
      <c r="K66"/>
    </row>
    <row r="67" spans="1:11" ht="30" customHeight="1" x14ac:dyDescent="0.25">
      <c r="A67" s="13">
        <v>44</v>
      </c>
      <c r="B67" s="14" t="s">
        <v>156</v>
      </c>
      <c r="C67" s="28" t="s">
        <v>157</v>
      </c>
      <c r="D67" s="15" t="s">
        <v>72</v>
      </c>
      <c r="E67" s="16">
        <v>4</v>
      </c>
      <c r="F67" s="30">
        <v>0</v>
      </c>
      <c r="G67" s="16">
        <f t="shared" si="1"/>
        <v>0</v>
      </c>
      <c r="H67" s="29" t="s">
        <v>155</v>
      </c>
      <c r="J67">
        <v>271</v>
      </c>
      <c r="K67"/>
    </row>
    <row r="68" spans="1:11" ht="30" customHeight="1" x14ac:dyDescent="0.25">
      <c r="A68" s="13">
        <v>45</v>
      </c>
      <c r="B68" s="14" t="s">
        <v>158</v>
      </c>
      <c r="C68" s="28" t="s">
        <v>159</v>
      </c>
      <c r="D68" s="15" t="s">
        <v>72</v>
      </c>
      <c r="E68" s="16">
        <v>3</v>
      </c>
      <c r="F68" s="30">
        <v>0</v>
      </c>
      <c r="G68" s="16">
        <f t="shared" si="1"/>
        <v>0</v>
      </c>
      <c r="H68" s="29" t="s">
        <v>160</v>
      </c>
      <c r="J68">
        <v>272</v>
      </c>
      <c r="K68"/>
    </row>
    <row r="69" spans="1:11" ht="30" customHeight="1" x14ac:dyDescent="0.25">
      <c r="A69" s="13">
        <v>46</v>
      </c>
      <c r="B69" s="14" t="s">
        <v>161</v>
      </c>
      <c r="C69" s="28" t="s">
        <v>162</v>
      </c>
      <c r="D69" s="15" t="s">
        <v>37</v>
      </c>
      <c r="E69" s="16">
        <v>1</v>
      </c>
      <c r="F69" s="30">
        <v>0</v>
      </c>
      <c r="G69" s="16">
        <f t="shared" si="1"/>
        <v>0</v>
      </c>
      <c r="H69" s="29" t="s">
        <v>163</v>
      </c>
      <c r="J69">
        <v>276</v>
      </c>
      <c r="K69"/>
    </row>
    <row r="70" spans="1:11" ht="30" customHeight="1" x14ac:dyDescent="0.25">
      <c r="A70" s="13">
        <v>47</v>
      </c>
      <c r="B70" s="14" t="s">
        <v>164</v>
      </c>
      <c r="C70" s="28" t="s">
        <v>165</v>
      </c>
      <c r="D70" s="15" t="s">
        <v>37</v>
      </c>
      <c r="E70" s="16">
        <v>1</v>
      </c>
      <c r="F70" s="30">
        <v>0</v>
      </c>
      <c r="G70" s="16">
        <f t="shared" si="1"/>
        <v>0</v>
      </c>
      <c r="H70" s="29" t="s">
        <v>166</v>
      </c>
      <c r="J70">
        <v>278</v>
      </c>
      <c r="K70"/>
    </row>
    <row r="71" spans="1:11" ht="45" customHeight="1" x14ac:dyDescent="0.25">
      <c r="A71" s="13">
        <v>48</v>
      </c>
      <c r="B71" s="14" t="s">
        <v>167</v>
      </c>
      <c r="C71" s="28" t="s">
        <v>168</v>
      </c>
      <c r="D71" s="15" t="s">
        <v>37</v>
      </c>
      <c r="E71" s="16">
        <v>1</v>
      </c>
      <c r="F71" s="30">
        <v>0</v>
      </c>
      <c r="G71" s="16">
        <f t="shared" si="1"/>
        <v>0</v>
      </c>
      <c r="H71" s="29" t="s">
        <v>169</v>
      </c>
      <c r="J71">
        <v>279</v>
      </c>
      <c r="K71"/>
    </row>
    <row r="72" spans="1:11" ht="45" customHeight="1" x14ac:dyDescent="0.25">
      <c r="A72" s="13">
        <v>49</v>
      </c>
      <c r="B72" s="14" t="s">
        <v>170</v>
      </c>
      <c r="C72" s="28" t="s">
        <v>171</v>
      </c>
      <c r="D72" s="15" t="s">
        <v>37</v>
      </c>
      <c r="E72" s="16">
        <v>1</v>
      </c>
      <c r="F72" s="30">
        <v>0</v>
      </c>
      <c r="G72" s="16">
        <f t="shared" si="1"/>
        <v>0</v>
      </c>
      <c r="H72" s="29" t="s">
        <v>172</v>
      </c>
      <c r="J72">
        <v>280</v>
      </c>
      <c r="K72"/>
    </row>
    <row r="73" spans="1:11" ht="45" customHeight="1" x14ac:dyDescent="0.25">
      <c r="A73" s="13">
        <v>50</v>
      </c>
      <c r="B73" s="14" t="s">
        <v>173</v>
      </c>
      <c r="C73" s="28" t="s">
        <v>174</v>
      </c>
      <c r="D73" s="15" t="s">
        <v>37</v>
      </c>
      <c r="E73" s="16">
        <v>1</v>
      </c>
      <c r="F73" s="30">
        <v>0</v>
      </c>
      <c r="G73" s="16">
        <f t="shared" si="1"/>
        <v>0</v>
      </c>
      <c r="H73" s="29" t="s">
        <v>175</v>
      </c>
      <c r="J73">
        <v>286</v>
      </c>
      <c r="K73"/>
    </row>
    <row r="74" spans="1:11" ht="45" customHeight="1" x14ac:dyDescent="0.25">
      <c r="A74" s="13">
        <v>51</v>
      </c>
      <c r="B74" s="14" t="s">
        <v>176</v>
      </c>
      <c r="C74" s="28" t="s">
        <v>177</v>
      </c>
      <c r="D74" s="15" t="s">
        <v>72</v>
      </c>
      <c r="E74" s="16">
        <v>9</v>
      </c>
      <c r="F74" s="30">
        <v>0</v>
      </c>
      <c r="G74" s="16">
        <f t="shared" si="1"/>
        <v>0</v>
      </c>
      <c r="H74" s="29" t="s">
        <v>178</v>
      </c>
      <c r="J74">
        <v>290</v>
      </c>
      <c r="K74"/>
    </row>
    <row r="75" spans="1:11" ht="30" customHeight="1" x14ac:dyDescent="0.25">
      <c r="A75" s="13">
        <v>52</v>
      </c>
      <c r="B75" s="14" t="s">
        <v>179</v>
      </c>
      <c r="C75" s="28" t="s">
        <v>180</v>
      </c>
      <c r="D75" s="15" t="s">
        <v>20</v>
      </c>
      <c r="E75" s="16">
        <v>1</v>
      </c>
      <c r="F75" s="30">
        <v>0</v>
      </c>
      <c r="G75" s="16">
        <f t="shared" si="1"/>
        <v>0</v>
      </c>
      <c r="H75" s="29"/>
      <c r="J75">
        <v>306</v>
      </c>
      <c r="K75"/>
    </row>
    <row r="76" spans="1:11" ht="45" customHeight="1" x14ac:dyDescent="0.25">
      <c r="A76" s="13">
        <v>53</v>
      </c>
      <c r="B76" s="14" t="s">
        <v>181</v>
      </c>
      <c r="C76" s="28" t="s">
        <v>182</v>
      </c>
      <c r="D76" s="15" t="s">
        <v>37</v>
      </c>
      <c r="E76" s="16">
        <v>1</v>
      </c>
      <c r="F76" s="30">
        <v>0</v>
      </c>
      <c r="G76" s="16">
        <f t="shared" si="1"/>
        <v>0</v>
      </c>
      <c r="H76" s="29" t="s">
        <v>183</v>
      </c>
      <c r="J76">
        <v>435</v>
      </c>
      <c r="K76"/>
    </row>
    <row r="77" spans="1:11" ht="27" customHeight="1" x14ac:dyDescent="0.25">
      <c r="A77" s="76" t="s">
        <v>184</v>
      </c>
      <c r="B77" s="77"/>
      <c r="C77" s="77"/>
      <c r="D77" s="77"/>
      <c r="E77" s="77"/>
      <c r="F77" s="77"/>
      <c r="G77" s="27">
        <f>ROUND(0, 2)</f>
        <v>0</v>
      </c>
      <c r="H77" s="23"/>
      <c r="K77"/>
    </row>
    <row r="78" spans="1:11" ht="27" customHeight="1" x14ac:dyDescent="0.25">
      <c r="A78" s="98" t="s">
        <v>185</v>
      </c>
      <c r="B78" s="99"/>
      <c r="C78" s="99"/>
      <c r="D78" s="99"/>
      <c r="E78" s="99"/>
      <c r="F78" s="99"/>
      <c r="G78" s="12">
        <f>ROUND(0+G24+G25+G26+G27+G28+G29+G30+G31+G32+G33+G34+G35+G36+G37+G38+G39+G40+G41+G42+G43+G44+G45+G46+G47+G48+G49+G50+G51+G52+G53+G54+G55+G56+G57+G58+G59+G60+G61+G62+G63+G64+G65+G66+G67+G68+G69+G70+G71+G72+G73+G74+G75+G76, 2)</f>
        <v>0</v>
      </c>
      <c r="K78"/>
    </row>
    <row r="79" spans="1:11" ht="27" customHeight="1" x14ac:dyDescent="0.25">
      <c r="A79" s="98" t="s">
        <v>186</v>
      </c>
      <c r="B79" s="99"/>
      <c r="C79" s="99"/>
      <c r="D79" s="99"/>
      <c r="E79" s="99"/>
      <c r="F79" s="99"/>
      <c r="G79" s="12">
        <f>G77+G78</f>
        <v>0</v>
      </c>
      <c r="K79"/>
    </row>
    <row r="80" spans="1:11" ht="27" customHeight="1" x14ac:dyDescent="0.25">
      <c r="A80" s="97" t="s">
        <v>187</v>
      </c>
      <c r="B80" s="97"/>
      <c r="C80" s="97"/>
      <c r="D80" s="97"/>
      <c r="E80" s="97"/>
      <c r="F80" s="97"/>
      <c r="G80" s="97"/>
      <c r="H80" s="97"/>
      <c r="K80"/>
    </row>
    <row r="81" spans="1:11" ht="27" customHeight="1" x14ac:dyDescent="0.25">
      <c r="A81" s="96" t="s">
        <v>188</v>
      </c>
      <c r="B81" s="96"/>
      <c r="C81" s="96"/>
      <c r="D81" s="96"/>
      <c r="E81" s="96"/>
      <c r="F81" s="96"/>
      <c r="G81" s="96"/>
      <c r="H81" s="96"/>
      <c r="K81"/>
    </row>
    <row r="82" spans="1:11" ht="15.75" customHeight="1" x14ac:dyDescent="0.25">
      <c r="A82" s="24"/>
      <c r="B82" s="74" t="s">
        <v>189</v>
      </c>
      <c r="C82" s="74"/>
      <c r="D82" s="74"/>
      <c r="E82" s="74"/>
      <c r="F82" s="75"/>
      <c r="K82"/>
    </row>
    <row r="83" spans="1:11" ht="45" customHeight="1" x14ac:dyDescent="0.25">
      <c r="A83" s="25" t="s">
        <v>190</v>
      </c>
      <c r="B83" s="31" t="s">
        <v>191</v>
      </c>
      <c r="C83" s="31"/>
      <c r="D83" s="31"/>
      <c r="E83" s="31"/>
      <c r="F83" s="32"/>
      <c r="K83"/>
    </row>
    <row r="84" spans="1:11" ht="60" customHeight="1" x14ac:dyDescent="0.25">
      <c r="A84" s="25" t="s">
        <v>192</v>
      </c>
      <c r="B84" s="31" t="s">
        <v>193</v>
      </c>
      <c r="C84" s="31"/>
      <c r="D84" s="31"/>
      <c r="E84" s="31"/>
      <c r="F84" s="32"/>
      <c r="K84"/>
    </row>
    <row r="85" spans="1:11" ht="45" customHeight="1" x14ac:dyDescent="0.25">
      <c r="A85" s="25" t="s">
        <v>194</v>
      </c>
      <c r="B85" s="31" t="s">
        <v>195</v>
      </c>
      <c r="C85" s="31"/>
      <c r="D85" s="31"/>
      <c r="E85" s="31"/>
      <c r="F85" s="32"/>
      <c r="K85"/>
    </row>
    <row r="86" spans="1:11" ht="75" customHeight="1" x14ac:dyDescent="0.25">
      <c r="A86" s="25" t="s">
        <v>196</v>
      </c>
      <c r="B86" s="31" t="s">
        <v>197</v>
      </c>
      <c r="C86" s="31"/>
      <c r="D86" s="31"/>
      <c r="E86" s="31"/>
      <c r="F86" s="32"/>
      <c r="K86"/>
    </row>
    <row r="87" spans="1:11" ht="120" customHeight="1" x14ac:dyDescent="0.25">
      <c r="A87" s="25" t="s">
        <v>198</v>
      </c>
      <c r="B87" s="31" t="s">
        <v>199</v>
      </c>
      <c r="C87" s="31"/>
      <c r="D87" s="31"/>
      <c r="E87" s="31"/>
      <c r="F87" s="32"/>
      <c r="K87"/>
    </row>
    <row r="88" spans="1:11" x14ac:dyDescent="0.25">
      <c r="A88" s="3"/>
      <c r="B88" s="26"/>
      <c r="C88" s="26"/>
      <c r="D88" s="26"/>
      <c r="E88" s="26"/>
      <c r="F88" s="26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</sheetData>
  <sheetProtection password="EB95" sheet="1"/>
  <mergeCells count="42">
    <mergeCell ref="B82:F82"/>
    <mergeCell ref="A77:F77"/>
    <mergeCell ref="D17:G17"/>
    <mergeCell ref="A19:C21"/>
    <mergeCell ref="D20:G20"/>
    <mergeCell ref="D21:G21"/>
    <mergeCell ref="A17:C17"/>
    <mergeCell ref="A18:C18"/>
    <mergeCell ref="D18:G18"/>
    <mergeCell ref="D19:G19"/>
    <mergeCell ref="A81:H81"/>
    <mergeCell ref="A80:H80"/>
    <mergeCell ref="A78:F78"/>
    <mergeCell ref="A79:F7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3:F83"/>
    <mergeCell ref="B84:F84"/>
    <mergeCell ref="B85:F85"/>
    <mergeCell ref="B86:F86"/>
    <mergeCell ref="B87:F87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2025-10-01T09:59:09Z</cp:lastPrinted>
  <dcterms:created xsi:type="dcterms:W3CDTF">2016-02-28T17:51:02Z</dcterms:created>
  <dcterms:modified xsi:type="dcterms:W3CDTF">2025-10-07T05:23:17Z</dcterms:modified>
  <cp:category/>
</cp:coreProperties>
</file>