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8 ČIH\"/>
    </mc:Choice>
  </mc:AlternateContent>
  <xr:revisionPtr revIDLastSave="0" documentId="8_{7D121B5C-928B-4405-A3B2-37F9162EF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4" i="1" l="1"/>
  <c r="G55" i="1" s="1"/>
</calcChain>
</file>

<file path=xl/sharedStrings.xml><?xml version="1.0" encoding="utf-8"?>
<sst xmlns="http://schemas.openxmlformats.org/spreadsheetml/2006/main" count="163" uniqueCount="135">
  <si>
    <t>Oprava volného bytu č.4, Volgogradská 159</t>
  </si>
  <si>
    <t>VZ č. 198/2025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</si>
  <si>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</si>
  <si>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</si>
  <si>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</si>
  <si>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</si>
  <si>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</si>
  <si>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</si>
  <si>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</si>
  <si>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</si>
  <si>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</si>
  <si>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</si>
  <si>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</si>
  <si>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</si>
  <si>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</si>
  <si>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</si>
  <si>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</si>
  <si>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159/2372</t>
  </si>
  <si>
    <t>Číslo bytu</t>
  </si>
  <si>
    <t>Velikost bytu</t>
  </si>
  <si>
    <t>1+3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</si>
  <si>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</si>
  <si>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</si>
  <si>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</si>
  <si>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</si>
  <si>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</si>
  <si>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</si>
  <si>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</si>
  <si>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</si>
  <si>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</si>
  <si>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</si>
  <si>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</si>
  <si>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</si>
  <si>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</si>
  <si>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</si>
  <si>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</si>
  <si>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</si>
  <si>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</si>
  <si>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</si>
  <si>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</si>
  <si>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</si>
  <si>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</si>
  <si>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</si>
  <si>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</si>
  <si>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1+2</t>
  </si>
  <si>
    <t>doplnění zásuvek v pokojích, kabeláž vložit do podlah, zasekat rozvody v předsíni a kuchyni, včetně vypínačů a zásuvek, světla dle výběru objednatele (vč. výměny pod kuch. linkou LED páseku po celé délce linky), vypínače v rámečku( 2x 2 ks pod kuch. linkou) pračka, myčka, MIMO bytové jádro-po výměně</t>
  </si>
  <si>
    <t>3.56</t>
  </si>
  <si>
    <t>výměna vnitřních dveří – plné 80 cm</t>
  </si>
  <si>
    <t>2x pokoj, povrchová úprava laminát CPL HDF, bílé</t>
  </si>
  <si>
    <t>3.79</t>
  </si>
  <si>
    <t>výměna přechodových lišt – délka 80 cm</t>
  </si>
  <si>
    <t>3x pokoj</t>
  </si>
  <si>
    <t>3.82</t>
  </si>
  <si>
    <t>výměna dveřního kování</t>
  </si>
  <si>
    <t xml:space="preserve">DOZ 3x pokoj, , masivní rozetové </t>
  </si>
  <si>
    <t>3.83</t>
  </si>
  <si>
    <t>výměna zámku u dveří</t>
  </si>
  <si>
    <t xml:space="preserve">DOZ 3x pokoj, 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</si>
  <si>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</si>
  <si>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</si>
  <si>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</si>
  <si>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</si>
  <si>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bezpečnostní</t>
  </si>
  <si>
    <t>3.212</t>
  </si>
  <si>
    <t>výměna vnitřních dveří – prosklené 3/3 sklo svislý pruh, 80 cm</t>
  </si>
  <si>
    <t>obýv.pokoj,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</si>
  <si>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</si>
  <si>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</si>
  <si>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4.6</t>
  </si>
  <si>
    <t>montáž obvodové soklové plastové lišty včetně doplňků</t>
  </si>
  <si>
    <t>bm</t>
  </si>
  <si>
    <t xml:space="preserve"> barva dle dekoru PVC (celý byt)</t>
  </si>
  <si>
    <t>4.7</t>
  </si>
  <si>
    <t>odstranění parketové podlahy</t>
  </si>
  <si>
    <t>m2</t>
  </si>
  <si>
    <t>4.10</t>
  </si>
  <si>
    <t>úprava podkladového násypu, srovnání a doplnění do tl. 30 mm vč. separační fólie 200g v mezivrstvě</t>
  </si>
  <si>
    <t>3x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</si>
  <si>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</si>
  <si>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</si>
  <si>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15mm, lepení spojů a sešroubování, položení dilatačního pásku okolo stěn, včetně spoj.prostředků</t>
  </si>
  <si>
    <t>4.24</t>
  </si>
  <si>
    <t>položení zámkové vinylové podlahy, včetně podložky</t>
  </si>
  <si>
    <t>v pokojích, dekor dle stávajícího vinylu v předsíni</t>
  </si>
  <si>
    <t>5.1</t>
  </si>
  <si>
    <t>provedení štukových omítek, vč. vyrovnání podkladu, 2x penetrace, použití lepidla, perlinky s doplňky, rohovníků, okolo špalet oken a dveří</t>
  </si>
  <si>
    <t>OP,LO,PO(mimo stropů) včetně náležité úpravy podkladu,penetrace lepidla,perlinky,penetrace,rohovníků a úpravy špalet kolem konstrukčních otvorů</t>
  </si>
  <si>
    <t>5.4</t>
  </si>
  <si>
    <t>škrábání stěn,stropů</t>
  </si>
  <si>
    <t>KU,PŘ,3xpokoj bez stropů</t>
  </si>
  <si>
    <t>5.6</t>
  </si>
  <si>
    <t>malba dvojnásobná bílá</t>
  </si>
  <si>
    <t>otěruvzdorná, celý byt</t>
  </si>
  <si>
    <t>5.14</t>
  </si>
  <si>
    <t>přetmelení spojů, viz poznámka</t>
  </si>
  <si>
    <t>styk parapetu s oknem</t>
  </si>
  <si>
    <t>5.25</t>
  </si>
  <si>
    <t>Zhotovení SDK podhledu</t>
  </si>
  <si>
    <t>v pokojích</t>
  </si>
  <si>
    <t>7.11</t>
  </si>
  <si>
    <t>nátěr radiátorů</t>
  </si>
  <si>
    <t>7.12</t>
  </si>
  <si>
    <t>nátěr rozvodů ÚT</t>
  </si>
  <si>
    <t>syntetika,barva bílá, např. Radbal S 2119</t>
  </si>
  <si>
    <t>7.16</t>
  </si>
  <si>
    <t>nátěr zárubní – šířka 80 cm</t>
  </si>
  <si>
    <t>syntetika,barva bílá, vstupní dveře barva hnědá</t>
  </si>
  <si>
    <t>9.1</t>
  </si>
  <si>
    <t>opravy a seřízení plastových oken, viz poznámka</t>
  </si>
  <si>
    <t>2x okno, 1x fr.okno</t>
  </si>
  <si>
    <t>9.38</t>
  </si>
  <si>
    <t>dodání dorazů dveří viz poznámka</t>
  </si>
  <si>
    <t>2x dveře do pokojů</t>
  </si>
  <si>
    <t>11.28</t>
  </si>
  <si>
    <t>umytí oken plastových, včetně rámu a parapetu, viz poznámka</t>
  </si>
  <si>
    <t>celý byt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</si>
  <si>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</si>
  <si>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</si>
  <si>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</si>
  <si>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</si>
  <si>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</si>
  <si>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</si>
  <si>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</si>
  <si>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</si>
  <si>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</si>
  <si>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</si>
  <si>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</si>
  <si>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</si>
  <si>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</si>
  <si>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</si>
  <si>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</si>
  <si>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</si>
  <si>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</si>
  <si>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</si>
  <si>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1.10.2025 10:04:37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</si>
</sst>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showGridLines="0" tabSelected="1" zoomScale="115" zoomScaleNormal="115" workbookViewId="0">
      <selection activeCell="G54" sqref="G5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2321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134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29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2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80" customHeight="1" x14ac:dyDescent="0.25">
      <c r="A27" s="13">
        <v>4</v>
      </c>
      <c r="B27" s="14" t="s">
        <v>42</v>
      </c>
      <c r="C27" s="28" t="s">
        <v>43</v>
      </c>
      <c r="D27" s="15" t="s">
        <v>44</v>
      </c>
      <c r="E27" s="16">
        <v>1</v>
      </c>
      <c r="F27" s="36"/>
      <c r="G27" s="16">
        <f t="shared" si="0"/>
        <v>0</v>
      </c>
      <c r="H27" s="29" t="s">
        <v>45</v>
      </c>
      <c r="J27">
        <v>22</v>
      </c>
      <c r="K27"/>
    </row>
    <row r="28" spans="1:11" ht="45" customHeight="1" x14ac:dyDescent="0.25">
      <c r="A28" s="13">
        <v>5</v>
      </c>
      <c r="B28" s="14" t="s">
        <v>46</v>
      </c>
      <c r="C28" s="28" t="s">
        <v>47</v>
      </c>
      <c r="D28" s="15" t="s">
        <v>35</v>
      </c>
      <c r="E28" s="16">
        <v>2</v>
      </c>
      <c r="F28" s="36"/>
      <c r="G28" s="16">
        <f t="shared" si="0"/>
        <v>0</v>
      </c>
      <c r="H28" s="29" t="s">
        <v>48</v>
      </c>
      <c r="J28">
        <v>97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35</v>
      </c>
      <c r="E29" s="16">
        <v>3</v>
      </c>
      <c r="F29" s="36"/>
      <c r="G29" s="16">
        <f t="shared" si="0"/>
        <v>0</v>
      </c>
      <c r="H29" s="29" t="s">
        <v>51</v>
      </c>
      <c r="J29">
        <v>120</v>
      </c>
      <c r="K29"/>
    </row>
    <row r="30" spans="1:11" ht="45" customHeight="1" x14ac:dyDescent="0.25">
      <c r="A30" s="13">
        <v>7</v>
      </c>
      <c r="B30" s="14" t="s">
        <v>52</v>
      </c>
      <c r="C30" s="28" t="s">
        <v>53</v>
      </c>
      <c r="D30" s="15" t="s">
        <v>35</v>
      </c>
      <c r="E30" s="16">
        <v>3</v>
      </c>
      <c r="F30" s="36"/>
      <c r="G30" s="16">
        <f t="shared" si="0"/>
        <v>0</v>
      </c>
      <c r="H30" s="29" t="s">
        <v>54</v>
      </c>
      <c r="J30">
        <v>123</v>
      </c>
      <c r="K30"/>
    </row>
    <row r="31" spans="1:11" ht="30" customHeight="1" x14ac:dyDescent="0.25">
      <c r="A31" s="13">
        <v>8</v>
      </c>
      <c r="B31" s="14" t="s">
        <v>55</v>
      </c>
      <c r="C31" s="28" t="s">
        <v>56</v>
      </c>
      <c r="D31" s="15" t="s">
        <v>35</v>
      </c>
      <c r="E31" s="16">
        <v>3</v>
      </c>
      <c r="F31" s="36"/>
      <c r="G31" s="16">
        <f t="shared" si="0"/>
        <v>0</v>
      </c>
      <c r="H31" s="29" t="s">
        <v>57</v>
      </c>
      <c r="J31">
        <v>124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35</v>
      </c>
      <c r="E32" s="16">
        <v>3</v>
      </c>
      <c r="F32" s="36"/>
      <c r="G32" s="16">
        <f t="shared" si="0"/>
        <v>0</v>
      </c>
      <c r="H32" s="29" t="s">
        <v>51</v>
      </c>
      <c r="J32">
        <v>127</v>
      </c>
      <c r="K32"/>
    </row>
    <row r="33" spans="1:11" ht="6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62</v>
      </c>
      <c r="J33">
        <v>130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65</v>
      </c>
      <c r="J34">
        <v>525</v>
      </c>
      <c r="K34"/>
    </row>
    <row r="35" spans="1:11" ht="90" customHeight="1" x14ac:dyDescent="0.25">
      <c r="A35" s="13">
        <v>12</v>
      </c>
      <c r="B35" s="14" t="s">
        <v>66</v>
      </c>
      <c r="C35" s="28" t="s">
        <v>67</v>
      </c>
      <c r="D35" s="15" t="s">
        <v>41</v>
      </c>
      <c r="E35" s="16">
        <v>1</v>
      </c>
      <c r="F35" s="36"/>
      <c r="G35" s="16">
        <f t="shared" si="0"/>
        <v>0</v>
      </c>
      <c r="H35" s="29"/>
      <c r="J35">
        <v>537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70</v>
      </c>
      <c r="E36" s="16">
        <v>57</v>
      </c>
      <c r="F36" s="36"/>
      <c r="G36" s="16">
        <f t="shared" si="0"/>
        <v>0</v>
      </c>
      <c r="H36" s="29" t="s">
        <v>71</v>
      </c>
      <c r="J36">
        <v>153</v>
      </c>
      <c r="K36"/>
    </row>
    <row r="37" spans="1:11" ht="30" customHeight="1" x14ac:dyDescent="0.25">
      <c r="A37" s="13">
        <v>14</v>
      </c>
      <c r="B37" s="14" t="s">
        <v>72</v>
      </c>
      <c r="C37" s="28" t="s">
        <v>73</v>
      </c>
      <c r="D37" s="15" t="s">
        <v>74</v>
      </c>
      <c r="E37" s="16">
        <v>36</v>
      </c>
      <c r="F37" s="36"/>
      <c r="G37" s="16">
        <f t="shared" si="0"/>
        <v>0</v>
      </c>
      <c r="H37" s="29" t="s">
        <v>51</v>
      </c>
      <c r="J37">
        <v>154</v>
      </c>
      <c r="K37"/>
    </row>
    <row r="38" spans="1:11" ht="60" customHeight="1" x14ac:dyDescent="0.25">
      <c r="A38" s="13">
        <v>15</v>
      </c>
      <c r="B38" s="14" t="s">
        <v>75</v>
      </c>
      <c r="C38" s="28" t="s">
        <v>76</v>
      </c>
      <c r="D38" s="15" t="s">
        <v>74</v>
      </c>
      <c r="E38" s="16">
        <v>36</v>
      </c>
      <c r="F38" s="36"/>
      <c r="G38" s="16">
        <f t="shared" si="0"/>
        <v>0</v>
      </c>
      <c r="H38" s="29" t="s">
        <v>77</v>
      </c>
      <c r="J38">
        <v>157</v>
      </c>
      <c r="K38"/>
    </row>
    <row r="39" spans="1:11" ht="120" customHeight="1" x14ac:dyDescent="0.25">
      <c r="A39" s="13">
        <v>16</v>
      </c>
      <c r="B39" s="14" t="s">
        <v>78</v>
      </c>
      <c r="C39" s="28" t="s">
        <v>79</v>
      </c>
      <c r="D39" s="15" t="s">
        <v>74</v>
      </c>
      <c r="E39" s="16">
        <v>36</v>
      </c>
      <c r="F39" s="36"/>
      <c r="G39" s="16">
        <f t="shared" si="0"/>
        <v>0</v>
      </c>
      <c r="H39" s="29" t="s">
        <v>80</v>
      </c>
      <c r="J39">
        <v>158</v>
      </c>
      <c r="K39"/>
    </row>
    <row r="40" spans="1:11" ht="45" customHeight="1" x14ac:dyDescent="0.25">
      <c r="A40" s="13">
        <v>17</v>
      </c>
      <c r="B40" s="14" t="s">
        <v>81</v>
      </c>
      <c r="C40" s="28" t="s">
        <v>82</v>
      </c>
      <c r="D40" s="15" t="s">
        <v>74</v>
      </c>
      <c r="E40" s="16">
        <v>36</v>
      </c>
      <c r="F40" s="36"/>
      <c r="G40" s="16">
        <f t="shared" si="0"/>
        <v>0</v>
      </c>
      <c r="H40" s="29" t="s">
        <v>83</v>
      </c>
      <c r="J40">
        <v>433</v>
      </c>
      <c r="K40"/>
    </row>
    <row r="41" spans="1:11" ht="105" customHeight="1" x14ac:dyDescent="0.25">
      <c r="A41" s="13">
        <v>18</v>
      </c>
      <c r="B41" s="14" t="s">
        <v>84</v>
      </c>
      <c r="C41" s="28" t="s">
        <v>85</v>
      </c>
      <c r="D41" s="15" t="s">
        <v>74</v>
      </c>
      <c r="E41" s="16">
        <v>110</v>
      </c>
      <c r="F41" s="36"/>
      <c r="G41" s="16">
        <f t="shared" si="0"/>
        <v>0</v>
      </c>
      <c r="H41" s="29" t="s">
        <v>86</v>
      </c>
      <c r="J41">
        <v>162</v>
      </c>
      <c r="K41"/>
    </row>
    <row r="42" spans="1:11" ht="30" customHeight="1" x14ac:dyDescent="0.25">
      <c r="A42" s="13">
        <v>19</v>
      </c>
      <c r="B42" s="14" t="s">
        <v>87</v>
      </c>
      <c r="C42" s="28" t="s">
        <v>88</v>
      </c>
      <c r="D42" s="15" t="s">
        <v>74</v>
      </c>
      <c r="E42" s="16">
        <v>186</v>
      </c>
      <c r="F42" s="36"/>
      <c r="G42" s="16">
        <f t="shared" si="0"/>
        <v>0</v>
      </c>
      <c r="H42" s="29" t="s">
        <v>89</v>
      </c>
      <c r="J42">
        <v>165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74</v>
      </c>
      <c r="E43" s="16">
        <v>200</v>
      </c>
      <c r="F43" s="36"/>
      <c r="G43" s="16">
        <f t="shared" si="0"/>
        <v>0</v>
      </c>
      <c r="H43" s="29" t="s">
        <v>92</v>
      </c>
      <c r="J43">
        <v>167</v>
      </c>
      <c r="K43"/>
    </row>
    <row r="44" spans="1:11" ht="30" customHeight="1" x14ac:dyDescent="0.25">
      <c r="A44" s="13">
        <v>21</v>
      </c>
      <c r="B44" s="14" t="s">
        <v>93</v>
      </c>
      <c r="C44" s="28" t="s">
        <v>94</v>
      </c>
      <c r="D44" s="15" t="s">
        <v>70</v>
      </c>
      <c r="E44" s="16">
        <v>10</v>
      </c>
      <c r="F44" s="36"/>
      <c r="G44" s="16">
        <f t="shared" si="0"/>
        <v>0</v>
      </c>
      <c r="H44" s="29" t="s">
        <v>95</v>
      </c>
      <c r="J44">
        <v>364</v>
      </c>
      <c r="K44"/>
    </row>
    <row r="45" spans="1:11" ht="30" customHeight="1" x14ac:dyDescent="0.25">
      <c r="A45" s="30">
        <v>22</v>
      </c>
      <c r="B45" s="31" t="s">
        <v>96</v>
      </c>
      <c r="C45" s="32" t="s">
        <v>97</v>
      </c>
      <c r="D45" s="33" t="s">
        <v>74</v>
      </c>
      <c r="E45" s="34">
        <v>36</v>
      </c>
      <c r="F45" s="36"/>
      <c r="G45" s="34">
        <f t="shared" si="0"/>
        <v>0</v>
      </c>
      <c r="H45" s="35" t="s">
        <v>98</v>
      </c>
      <c r="J45">
        <v>493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35</v>
      </c>
      <c r="E46" s="16">
        <v>3</v>
      </c>
      <c r="F46" s="36"/>
      <c r="G46" s="16">
        <f t="shared" si="0"/>
        <v>0</v>
      </c>
      <c r="H46" s="29" t="s">
        <v>51</v>
      </c>
      <c r="J46">
        <v>204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41</v>
      </c>
      <c r="E47" s="16">
        <v>1</v>
      </c>
      <c r="F47" s="36"/>
      <c r="G47" s="16">
        <f t="shared" si="0"/>
        <v>0</v>
      </c>
      <c r="H47" s="29" t="s">
        <v>103</v>
      </c>
      <c r="J47">
        <v>205</v>
      </c>
      <c r="K47"/>
    </row>
    <row r="48" spans="1:11" ht="45" customHeight="1" x14ac:dyDescent="0.25">
      <c r="A48" s="13">
        <v>25</v>
      </c>
      <c r="B48" s="14" t="s">
        <v>104</v>
      </c>
      <c r="C48" s="28" t="s">
        <v>105</v>
      </c>
      <c r="D48" s="15" t="s">
        <v>35</v>
      </c>
      <c r="E48" s="16">
        <v>4</v>
      </c>
      <c r="F48" s="36"/>
      <c r="G48" s="16">
        <f t="shared" si="0"/>
        <v>0</v>
      </c>
      <c r="H48" s="29" t="s">
        <v>106</v>
      </c>
      <c r="J48">
        <v>209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35</v>
      </c>
      <c r="E49" s="16">
        <v>3</v>
      </c>
      <c r="F49" s="36"/>
      <c r="G49" s="16">
        <f t="shared" si="0"/>
        <v>0</v>
      </c>
      <c r="H49" s="29" t="s">
        <v>109</v>
      </c>
      <c r="J49">
        <v>237</v>
      </c>
      <c r="K49"/>
    </row>
    <row r="50" spans="1:11" ht="30" customHeight="1" x14ac:dyDescent="0.25">
      <c r="A50" s="13">
        <v>27</v>
      </c>
      <c r="B50" s="14" t="s">
        <v>110</v>
      </c>
      <c r="C50" s="28" t="s">
        <v>111</v>
      </c>
      <c r="D50" s="15" t="s">
        <v>41</v>
      </c>
      <c r="E50" s="16">
        <v>1</v>
      </c>
      <c r="F50" s="36"/>
      <c r="G50" s="16">
        <f t="shared" si="0"/>
        <v>0</v>
      </c>
      <c r="H50" s="29" t="s">
        <v>112</v>
      </c>
      <c r="J50">
        <v>517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74</v>
      </c>
      <c r="E51" s="16">
        <v>10</v>
      </c>
      <c r="F51" s="36"/>
      <c r="G51" s="16">
        <f t="shared" si="0"/>
        <v>0</v>
      </c>
      <c r="H51" s="29" t="s">
        <v>115</v>
      </c>
      <c r="J51">
        <v>290</v>
      </c>
      <c r="K51"/>
    </row>
    <row r="52" spans="1:11" ht="30" customHeight="1" x14ac:dyDescent="0.25">
      <c r="A52" s="13">
        <v>29</v>
      </c>
      <c r="B52" s="14" t="s">
        <v>116</v>
      </c>
      <c r="C52" s="28" t="s">
        <v>117</v>
      </c>
      <c r="D52" s="15" t="s">
        <v>20</v>
      </c>
      <c r="E52" s="16">
        <v>1</v>
      </c>
      <c r="F52" s="36"/>
      <c r="G52" s="16">
        <f t="shared" si="0"/>
        <v>0</v>
      </c>
      <c r="H52" s="29"/>
      <c r="J52">
        <v>309</v>
      </c>
      <c r="K52"/>
    </row>
    <row r="53" spans="1:11" ht="27" customHeight="1" x14ac:dyDescent="0.25">
      <c r="A53" s="39" t="s">
        <v>118</v>
      </c>
      <c r="B53" s="40"/>
      <c r="C53" s="40"/>
      <c r="D53" s="40"/>
      <c r="E53" s="40"/>
      <c r="F53" s="40"/>
      <c r="G53" s="27">
        <f>ROUND(0+G45, 2)</f>
        <v>0</v>
      </c>
      <c r="H53" s="23"/>
      <c r="K53"/>
    </row>
    <row r="54" spans="1:11" ht="27" customHeight="1" x14ac:dyDescent="0.25">
      <c r="A54" s="64" t="s">
        <v>119</v>
      </c>
      <c r="B54" s="65"/>
      <c r="C54" s="65"/>
      <c r="D54" s="65"/>
      <c r="E54" s="65"/>
      <c r="F54" s="65"/>
      <c r="G54" s="12">
        <f>ROUND(0+G24+G25+G26+G27+G28+G29+G30+G31+G32+G33+G34+G35+G36+G37+G38+G39+G40+G41+G42+G43+G44+G46+G47+G48+G49+G50+G51+G52, 2)</f>
        <v>0</v>
      </c>
      <c r="K54"/>
    </row>
    <row r="55" spans="1:11" ht="27" customHeight="1" x14ac:dyDescent="0.25">
      <c r="A55" s="64" t="s">
        <v>120</v>
      </c>
      <c r="B55" s="65"/>
      <c r="C55" s="65"/>
      <c r="D55" s="65"/>
      <c r="E55" s="65"/>
      <c r="F55" s="65"/>
      <c r="G55" s="12">
        <f>G53+G54</f>
        <v>0</v>
      </c>
      <c r="K55"/>
    </row>
    <row r="56" spans="1:11" ht="27" customHeight="1" x14ac:dyDescent="0.25">
      <c r="A56" s="63" t="s">
        <v>121</v>
      </c>
      <c r="B56" s="63"/>
      <c r="C56" s="63"/>
      <c r="D56" s="63"/>
      <c r="E56" s="63"/>
      <c r="F56" s="63"/>
      <c r="G56" s="63"/>
      <c r="H56" s="63"/>
      <c r="K56"/>
    </row>
    <row r="57" spans="1:11" ht="27" customHeight="1" x14ac:dyDescent="0.25">
      <c r="A57" s="62" t="s">
        <v>122</v>
      </c>
      <c r="B57" s="62"/>
      <c r="C57" s="62"/>
      <c r="D57" s="62"/>
      <c r="E57" s="62"/>
      <c r="F57" s="62"/>
      <c r="G57" s="62"/>
      <c r="H57" s="62"/>
      <c r="K57"/>
    </row>
    <row r="58" spans="1:11" ht="15.75" customHeight="1" x14ac:dyDescent="0.25">
      <c r="A58" s="24"/>
      <c r="B58" s="37" t="s">
        <v>123</v>
      </c>
      <c r="C58" s="37"/>
      <c r="D58" s="37"/>
      <c r="E58" s="37"/>
      <c r="F58" s="38"/>
      <c r="K58"/>
    </row>
    <row r="59" spans="1:11" ht="45" customHeight="1" x14ac:dyDescent="0.25">
      <c r="A59" s="25" t="s">
        <v>124</v>
      </c>
      <c r="B59" s="104" t="s">
        <v>125</v>
      </c>
      <c r="C59" s="104"/>
      <c r="D59" s="104"/>
      <c r="E59" s="104"/>
      <c r="F59" s="105"/>
      <c r="K59"/>
    </row>
    <row r="60" spans="1:11" ht="60" customHeight="1" x14ac:dyDescent="0.25">
      <c r="A60" s="25" t="s">
        <v>126</v>
      </c>
      <c r="B60" s="104" t="s">
        <v>127</v>
      </c>
      <c r="C60" s="104"/>
      <c r="D60" s="104"/>
      <c r="E60" s="104"/>
      <c r="F60" s="105"/>
      <c r="K60"/>
    </row>
    <row r="61" spans="1:11" ht="45" customHeight="1" x14ac:dyDescent="0.25">
      <c r="A61" s="25" t="s">
        <v>128</v>
      </c>
      <c r="B61" s="104" t="s">
        <v>129</v>
      </c>
      <c r="C61" s="104"/>
      <c r="D61" s="104"/>
      <c r="E61" s="104"/>
      <c r="F61" s="105"/>
      <c r="K61"/>
    </row>
    <row r="62" spans="1:11" ht="75" customHeight="1" x14ac:dyDescent="0.25">
      <c r="A62" s="25" t="s">
        <v>130</v>
      </c>
      <c r="B62" s="104" t="s">
        <v>131</v>
      </c>
      <c r="C62" s="104"/>
      <c r="D62" s="104"/>
      <c r="E62" s="104"/>
      <c r="F62" s="105"/>
      <c r="K62"/>
    </row>
    <row r="63" spans="1:11" ht="120" customHeight="1" x14ac:dyDescent="0.25">
      <c r="A63" s="25" t="s">
        <v>132</v>
      </c>
      <c r="B63" s="104" t="s">
        <v>133</v>
      </c>
      <c r="C63" s="104"/>
      <c r="D63" s="104"/>
      <c r="E63" s="104"/>
      <c r="F63" s="105"/>
      <c r="K63"/>
    </row>
    <row r="64" spans="1:11" x14ac:dyDescent="0.25">
      <c r="A64" s="3"/>
      <c r="B64" s="26"/>
      <c r="C64" s="26"/>
      <c r="D64" s="26"/>
      <c r="E64" s="26"/>
      <c r="F64" s="26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</sheetData>
  <sheetProtection password="EB95" sheet="1"/>
  <mergeCells count="42">
    <mergeCell ref="B59:F59"/>
    <mergeCell ref="B60:F60"/>
    <mergeCell ref="B61:F61"/>
    <mergeCell ref="B62:F62"/>
    <mergeCell ref="B63:F6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8:F58"/>
    <mergeCell ref="A53:F53"/>
    <mergeCell ref="D17:G17"/>
    <mergeCell ref="A19:C21"/>
    <mergeCell ref="D20:G20"/>
    <mergeCell ref="D21:G21"/>
    <mergeCell ref="A17:C17"/>
    <mergeCell ref="A18:C18"/>
    <mergeCell ref="D18:G18"/>
    <mergeCell ref="D19:G19"/>
    <mergeCell ref="A57:H57"/>
    <mergeCell ref="A56:H56"/>
    <mergeCell ref="A54:F54"/>
    <mergeCell ref="A55:F5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2025-10-01T10:40:15Z</cp:lastPrinted>
  <dcterms:created xsi:type="dcterms:W3CDTF">2016-02-28T17:51:02Z</dcterms:created>
  <dcterms:modified xsi:type="dcterms:W3CDTF">2025-10-07T05:31:03Z</dcterms:modified>
  <cp:category/>
</cp:coreProperties>
</file>