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Svornosti 11, b.č.4\"/>
    </mc:Choice>
  </mc:AlternateContent>
  <xr:revisionPtr revIDLastSave="0" documentId="13_ncr:1_{8875BA27-417F-4BA9-9239-22DAA2B12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75" i="1" s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7" i="1" l="1"/>
  <c r="G76" i="1"/>
</calcChain>
</file>

<file path=xl/sharedStrings.xml><?xml version="1.0" encoding="utf-8"?>
<sst xmlns="http://schemas.openxmlformats.org/spreadsheetml/2006/main" count="252" uniqueCount="203">
  <si>
    <t>Oprava volného bytu č. 4, Svornosti 11</t>
  </si>
  <si>
    <t>VZ č. 205/2025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</si>
  <si>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</si>
  <si>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</si>
  <si>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</si>
  <si>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</si>
  <si>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</si>
  <si>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</si>
  <si>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</si>
  <si>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</si>
  <si>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</si>
  <si>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</si>
  <si>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</si>
  <si>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</si>
  <si>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</si>
  <si>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</si>
  <si>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</si>
  <si>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Svornosti 11/2366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</si>
  <si>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</si>
  <si>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</si>
  <si>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</si>
  <si>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</si>
  <si>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</si>
  <si>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</si>
  <si>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</si>
  <si>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</si>
  <si>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</si>
  <si>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</si>
  <si>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</si>
  <si>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</si>
  <si>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</si>
  <si>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</si>
  <si>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</si>
  <si>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</si>
  <si>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</si>
  <si>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</si>
  <si>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</si>
  <si>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</si>
  <si>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</si>
  <si>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</si>
  <si>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</si>
  <si>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novou podlahu a omítky, vč.stropů - KU, PŘ, OP, LO, DP, stropní svítidla přemístit doprostřed pokojů, světla dle výběru objednatele, vč.odběrného místa, vypínače v KU v rámečku (2x2ks pod KU-linkou), zásuvky min.TANGA, pračka, myčka, výměna domácího telefonu. Demontáž zásuvky STA v OP, včetně nefunkčních zásuvek v celém bytě.
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</si>
  <si>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</si>
  <si>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</si>
  <si>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</si>
  <si>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3.41</t>
  </si>
  <si>
    <t>výměna digestoře klasické s vnitřním recirkulačním odtahem</t>
  </si>
  <si>
    <t>nerez, výsuvná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</si>
  <si>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</si>
  <si>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</si>
  <si>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</si>
  <si>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</si>
  <si>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</si>
  <si>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DP (80/L, pravý pokoj s balkonem), LO (80/P, levý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</si>
  <si>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</si>
  <si>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</si>
  <si>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</si>
  <si>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</si>
  <si>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</si>
  <si>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</si>
  <si>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</si>
  <si>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</si>
  <si>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</si>
  <si>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</si>
  <si>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</si>
  <si>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</si>
  <si>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</si>
  <si>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</si>
  <si>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(80/P, prostřední pokoj), DP (80/L, pravý pokoj s balkonem), LO (80/P, levý pokoj)</t>
  </si>
  <si>
    <t>3.89</t>
  </si>
  <si>
    <t>výměna zárubně ocelové pro vstupní vchodové dveře – šířky 80 cm, protipožární</t>
  </si>
  <si>
    <t>80/P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</si>
  <si>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</si>
  <si>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</si>
  <si>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</si>
  <si>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</si>
  <si>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</si>
  <si>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</si>
  <si>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</si>
  <si>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</si>
  <si>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</si>
  <si>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</si>
  <si>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</si>
  <si>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</si>
  <si>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</si>
  <si>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</si>
  <si>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</si>
  <si>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</si>
  <si>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</si>
  <si>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</si>
  <si>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3.211</t>
  </si>
  <si>
    <t>Výměna kouřového hlásiče požáru</t>
  </si>
  <si>
    <t>PŘ</t>
  </si>
  <si>
    <t>3.212</t>
  </si>
  <si>
    <t>výměna vnitřních dveří – prosklené 3/3 sklo svislý pruh, 80 cm</t>
  </si>
  <si>
    <t>OP (80/P, prostřední pokoj),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</si>
  <si>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</si>
  <si>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</si>
  <si>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</si>
  <si>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</si>
  <si>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</si>
  <si>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</si>
  <si>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PŘ, KU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</si>
  <si>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</si>
  <si>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</si>
  <si>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</si>
  <si>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</si>
  <si>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</si>
  <si>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</si>
  <si>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</si>
  <si>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</si>
  <si>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</si>
  <si>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</si>
  <si>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</si>
  <si>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</si>
  <si>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</si>
  <si>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4.9</t>
  </si>
  <si>
    <t>odstranění plovoucí podlahy</t>
  </si>
  <si>
    <t>OP</t>
  </si>
  <si>
    <t>4.10</t>
  </si>
  <si>
    <t>úprava podkladového násypu, srovnání a doplnění do tl. 30 mm vč. separační fólie 200g v mezivrstvě</t>
  </si>
  <si>
    <t>OP, LO, DP, vyrovnávací podsyp (např.Liapor),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</si>
  <si>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</si>
  <si>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</si>
  <si>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</si>
  <si>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</si>
  <si>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</si>
  <si>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</si>
  <si>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</si>
  <si>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</si>
  <si>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</si>
  <si>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5.3</t>
  </si>
  <si>
    <t>stržení tapet</t>
  </si>
  <si>
    <t>PŘ, KOU, WC</t>
  </si>
  <si>
    <t>5.4</t>
  </si>
  <si>
    <t>škrábání stěn,stropů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</si>
  <si>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</si>
  <si>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</si>
  <si>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</si>
  <si>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</si>
  <si>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</si>
  <si>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</si>
  <si>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</si>
  <si>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5.11</t>
  </si>
  <si>
    <t>vyzdění příčky - viz poznámka</t>
  </si>
  <si>
    <t>dozdění dveřního otvoru z KU do LO</t>
  </si>
  <si>
    <t>6.8</t>
  </si>
  <si>
    <t>vybourání keramického obkladu</t>
  </si>
  <si>
    <t>KU</t>
  </si>
  <si>
    <t>6.14</t>
  </si>
  <si>
    <t>vybourání dlažby</t>
  </si>
  <si>
    <t>6.15</t>
  </si>
  <si>
    <t>vybourání soklíku</t>
  </si>
  <si>
    <t>PŘ, KU, keramický, u podlahy</t>
  </si>
  <si>
    <t>7.11</t>
  </si>
  <si>
    <t>nátěr radiátorů</t>
  </si>
  <si>
    <t>Před nátěrem odstranit původní nátěr, KU (11ks článků), OP (13ks článků), LO (15ks článků), DP (8ks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</si>
  <si>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</si>
  <si>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</si>
  <si>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</si>
  <si>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</si>
  <si>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</si>
  <si>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</si>
  <si>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</si>
  <si>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</si>
  <si>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</si>
  <si>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8.35</t>
  </si>
  <si>
    <t>úprava kolem prostupu stoupacího potrubí ÚT</t>
  </si>
  <si>
    <t>Dodání plastových dělených krytek na potrubí ÚT = 6ks (KU-2x, LO-2x, DP-2x)</t>
  </si>
  <si>
    <t>9.1</t>
  </si>
  <si>
    <t>opravy a seřízení plastových oken, viz poznámka</t>
  </si>
  <si>
    <t>KU, OP (dvoukřídlé okno), LO (trojkřídlé okno), DP (dvoukřídlé balkonové dveře)</t>
  </si>
  <si>
    <t>9.14</t>
  </si>
  <si>
    <t>výroba klíčů pro zámkovou vložku</t>
  </si>
  <si>
    <t>2xdům, 2xlevý sklep</t>
  </si>
  <si>
    <t>9.24</t>
  </si>
  <si>
    <t>demontáž bytových doplňků, viz poznámka</t>
  </si>
  <si>
    <t>3xgarnýže (KU, OP, LO), 2xmadlo na WC, dřevěný obklad (PŘ, LO-vč.zprůchodnění dveří z LO do OP, KU), polystyrenové stropnice PŘ, KOU, WC, KU, DP, LO), úložný prostor v průchodu z PŘ do KU, 3xpolice v PŘ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</si>
  <si>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</si>
  <si>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</si>
  <si>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</si>
  <si>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</si>
  <si>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</si>
  <si>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</si>
  <si>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</si>
  <si>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</si>
  <si>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</si>
  <si>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</si>
  <si>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</si>
  <si>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</si>
  <si>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</si>
  <si>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</si>
  <si>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</si>
  <si>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</si>
  <si>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</si>
  <si>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</si>
  <si>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</si>
  <si>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</si>
  <si>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</si>
  <si>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</si>
  <si>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</si>
  <si>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</si>
  <si>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8.10.2025 14:04:46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</si>
</sst>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2327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202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51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21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82</v>
      </c>
      <c r="K28"/>
    </row>
    <row r="29" spans="1:11" ht="27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90</v>
      </c>
      <c r="K29"/>
    </row>
    <row r="30" spans="1:11" ht="9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4</v>
      </c>
      <c r="F31" s="36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7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6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130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3</v>
      </c>
      <c r="F37" s="36"/>
      <c r="G37" s="16">
        <f t="shared" si="0"/>
        <v>0</v>
      </c>
      <c r="H37" s="29" t="s">
        <v>74</v>
      </c>
      <c r="J37">
        <v>305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325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360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524</v>
      </c>
      <c r="K43"/>
    </row>
    <row r="44" spans="1:11" ht="60" customHeight="1" x14ac:dyDescent="0.25">
      <c r="A44" s="13">
        <v>21</v>
      </c>
      <c r="B44" s="14" t="s">
        <v>93</v>
      </c>
      <c r="C44" s="28" t="s">
        <v>94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9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</v>
      </c>
      <c r="F45" s="36"/>
      <c r="G45" s="16">
        <f t="shared" si="0"/>
        <v>0</v>
      </c>
      <c r="H45" s="29" t="s">
        <v>71</v>
      </c>
      <c r="J45">
        <v>537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101</v>
      </c>
      <c r="E46" s="16">
        <v>16</v>
      </c>
      <c r="F46" s="36"/>
      <c r="G46" s="16">
        <f t="shared" si="0"/>
        <v>0</v>
      </c>
      <c r="H46" s="29" t="s">
        <v>102</v>
      </c>
      <c r="J46">
        <v>148</v>
      </c>
      <c r="K46"/>
    </row>
    <row r="47" spans="1:11" ht="30" customHeight="1" x14ac:dyDescent="0.25">
      <c r="A47" s="13">
        <v>24</v>
      </c>
      <c r="B47" s="14" t="s">
        <v>103</v>
      </c>
      <c r="C47" s="28" t="s">
        <v>104</v>
      </c>
      <c r="D47" s="15" t="s">
        <v>101</v>
      </c>
      <c r="E47" s="16">
        <v>16</v>
      </c>
      <c r="F47" s="36"/>
      <c r="G47" s="16">
        <f t="shared" si="0"/>
        <v>0</v>
      </c>
      <c r="H47" s="29" t="s">
        <v>105</v>
      </c>
      <c r="J47">
        <v>149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101</v>
      </c>
      <c r="E48" s="16">
        <v>52</v>
      </c>
      <c r="F48" s="36"/>
      <c r="G48" s="16">
        <f t="shared" si="0"/>
        <v>0</v>
      </c>
      <c r="H48" s="29" t="s">
        <v>108</v>
      </c>
      <c r="J48">
        <v>151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111</v>
      </c>
      <c r="E49" s="16">
        <v>66</v>
      </c>
      <c r="F49" s="36"/>
      <c r="G49" s="16">
        <f t="shared" si="0"/>
        <v>0</v>
      </c>
      <c r="H49" s="29" t="s">
        <v>112</v>
      </c>
      <c r="J49">
        <v>153</v>
      </c>
      <c r="K49"/>
    </row>
    <row r="50" spans="1:11" ht="45" customHeight="1" x14ac:dyDescent="0.25">
      <c r="A50" s="13">
        <v>27</v>
      </c>
      <c r="B50" s="14" t="s">
        <v>113</v>
      </c>
      <c r="C50" s="28" t="s">
        <v>114</v>
      </c>
      <c r="D50" s="15" t="s">
        <v>101</v>
      </c>
      <c r="E50" s="16">
        <v>36</v>
      </c>
      <c r="F50" s="36"/>
      <c r="G50" s="16">
        <f t="shared" si="0"/>
        <v>0</v>
      </c>
      <c r="H50" s="29" t="s">
        <v>115</v>
      </c>
      <c r="J50">
        <v>154</v>
      </c>
      <c r="K50"/>
    </row>
    <row r="51" spans="1:11" ht="30" customHeight="1" x14ac:dyDescent="0.25">
      <c r="A51" s="13">
        <v>28</v>
      </c>
      <c r="B51" s="14" t="s">
        <v>116</v>
      </c>
      <c r="C51" s="28" t="s">
        <v>117</v>
      </c>
      <c r="D51" s="15" t="s">
        <v>101</v>
      </c>
      <c r="E51" s="16">
        <v>15</v>
      </c>
      <c r="F51" s="36"/>
      <c r="G51" s="16">
        <f t="shared" si="0"/>
        <v>0</v>
      </c>
      <c r="H51" s="29" t="s">
        <v>118</v>
      </c>
      <c r="J51">
        <v>156</v>
      </c>
      <c r="K51"/>
    </row>
    <row r="52" spans="1:11" ht="60" customHeight="1" x14ac:dyDescent="0.25">
      <c r="A52" s="13">
        <v>29</v>
      </c>
      <c r="B52" s="14" t="s">
        <v>119</v>
      </c>
      <c r="C52" s="28" t="s">
        <v>120</v>
      </c>
      <c r="D52" s="15" t="s">
        <v>101</v>
      </c>
      <c r="E52" s="16">
        <v>36</v>
      </c>
      <c r="F52" s="36"/>
      <c r="G52" s="16">
        <f t="shared" si="0"/>
        <v>0</v>
      </c>
      <c r="H52" s="29" t="s">
        <v>121</v>
      </c>
      <c r="J52">
        <v>157</v>
      </c>
      <c r="K52"/>
    </row>
    <row r="53" spans="1:11" ht="105" customHeight="1" x14ac:dyDescent="0.25">
      <c r="A53" s="13">
        <v>30</v>
      </c>
      <c r="B53" s="14" t="s">
        <v>122</v>
      </c>
      <c r="C53" s="28" t="s">
        <v>123</v>
      </c>
      <c r="D53" s="15" t="s">
        <v>101</v>
      </c>
      <c r="E53" s="16">
        <v>36</v>
      </c>
      <c r="F53" s="36"/>
      <c r="G53" s="16">
        <f t="shared" si="0"/>
        <v>0</v>
      </c>
      <c r="H53" s="29" t="s">
        <v>124</v>
      </c>
      <c r="J53">
        <v>158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101</v>
      </c>
      <c r="E54" s="16">
        <v>36</v>
      </c>
      <c r="F54" s="36"/>
      <c r="G54" s="16">
        <f t="shared" si="0"/>
        <v>0</v>
      </c>
      <c r="H54" s="29" t="s">
        <v>127</v>
      </c>
      <c r="J54">
        <v>159</v>
      </c>
      <c r="K54"/>
    </row>
    <row r="55" spans="1:11" ht="105" customHeight="1" x14ac:dyDescent="0.25">
      <c r="A55" s="13">
        <v>32</v>
      </c>
      <c r="B55" s="14" t="s">
        <v>128</v>
      </c>
      <c r="C55" s="28" t="s">
        <v>129</v>
      </c>
      <c r="D55" s="15" t="s">
        <v>101</v>
      </c>
      <c r="E55" s="16">
        <v>252</v>
      </c>
      <c r="F55" s="36"/>
      <c r="G55" s="16">
        <f t="shared" si="0"/>
        <v>0</v>
      </c>
      <c r="H55" s="29" t="s">
        <v>130</v>
      </c>
      <c r="J55">
        <v>162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101</v>
      </c>
      <c r="E56" s="16">
        <v>10</v>
      </c>
      <c r="F56" s="36"/>
      <c r="G56" s="16">
        <f t="shared" ref="G56:G74" si="1">ROUND(E56*F56, 2)</f>
        <v>0</v>
      </c>
      <c r="H56" s="29" t="s">
        <v>133</v>
      </c>
      <c r="J56">
        <v>164</v>
      </c>
      <c r="K56"/>
    </row>
    <row r="57" spans="1:11" ht="30" customHeight="1" x14ac:dyDescent="0.25">
      <c r="A57" s="13">
        <v>34</v>
      </c>
      <c r="B57" s="14" t="s">
        <v>134</v>
      </c>
      <c r="C57" s="28" t="s">
        <v>135</v>
      </c>
      <c r="D57" s="15" t="s">
        <v>101</v>
      </c>
      <c r="E57" s="16">
        <v>252</v>
      </c>
      <c r="F57" s="36"/>
      <c r="G57" s="16">
        <f t="shared" si="1"/>
        <v>0</v>
      </c>
      <c r="H57" s="29" t="s">
        <v>136</v>
      </c>
      <c r="J57">
        <v>165</v>
      </c>
      <c r="K57"/>
    </row>
    <row r="58" spans="1:11" ht="75" customHeight="1" x14ac:dyDescent="0.25">
      <c r="A58" s="13">
        <v>35</v>
      </c>
      <c r="B58" s="14" t="s">
        <v>137</v>
      </c>
      <c r="C58" s="28" t="s">
        <v>138</v>
      </c>
      <c r="D58" s="15" t="s">
        <v>101</v>
      </c>
      <c r="E58" s="16">
        <v>252</v>
      </c>
      <c r="F58" s="36"/>
      <c r="G58" s="16">
        <f t="shared" si="1"/>
        <v>0</v>
      </c>
      <c r="H58" s="29" t="s">
        <v>139</v>
      </c>
      <c r="J58">
        <v>167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35</v>
      </c>
      <c r="E59" s="16">
        <v>1</v>
      </c>
      <c r="F59" s="36"/>
      <c r="G59" s="16">
        <f t="shared" si="1"/>
        <v>0</v>
      </c>
      <c r="H59" s="29" t="s">
        <v>142</v>
      </c>
      <c r="J59">
        <v>346</v>
      </c>
      <c r="K59"/>
    </row>
    <row r="60" spans="1:11" ht="45" customHeight="1" x14ac:dyDescent="0.25">
      <c r="A60" s="30">
        <v>37</v>
      </c>
      <c r="B60" s="31" t="s">
        <v>143</v>
      </c>
      <c r="C60" s="32" t="s">
        <v>144</v>
      </c>
      <c r="D60" s="33" t="s">
        <v>101</v>
      </c>
      <c r="E60" s="34">
        <v>2</v>
      </c>
      <c r="F60" s="36"/>
      <c r="G60" s="34">
        <f t="shared" si="1"/>
        <v>0</v>
      </c>
      <c r="H60" s="35" t="s">
        <v>145</v>
      </c>
      <c r="J60">
        <v>348</v>
      </c>
      <c r="K60"/>
    </row>
    <row r="61" spans="1:11" ht="30" customHeight="1" x14ac:dyDescent="0.25">
      <c r="A61" s="13">
        <v>38</v>
      </c>
      <c r="B61" s="14" t="s">
        <v>146</v>
      </c>
      <c r="C61" s="28" t="s">
        <v>147</v>
      </c>
      <c r="D61" s="15" t="s">
        <v>101</v>
      </c>
      <c r="E61" s="16">
        <v>3</v>
      </c>
      <c r="F61" s="36"/>
      <c r="G61" s="16">
        <f t="shared" si="1"/>
        <v>0</v>
      </c>
      <c r="H61" s="29" t="s">
        <v>148</v>
      </c>
      <c r="J61">
        <v>176</v>
      </c>
      <c r="K61"/>
    </row>
    <row r="62" spans="1:11" ht="30" customHeight="1" x14ac:dyDescent="0.25">
      <c r="A62" s="13">
        <v>39</v>
      </c>
      <c r="B62" s="14" t="s">
        <v>149</v>
      </c>
      <c r="C62" s="28" t="s">
        <v>150</v>
      </c>
      <c r="D62" s="15" t="s">
        <v>101</v>
      </c>
      <c r="E62" s="16">
        <v>4</v>
      </c>
      <c r="F62" s="36"/>
      <c r="G62" s="16">
        <f t="shared" si="1"/>
        <v>0</v>
      </c>
      <c r="H62" s="29" t="s">
        <v>59</v>
      </c>
      <c r="J62">
        <v>182</v>
      </c>
      <c r="K62"/>
    </row>
    <row r="63" spans="1:11" ht="30" customHeight="1" x14ac:dyDescent="0.25">
      <c r="A63" s="13">
        <v>40</v>
      </c>
      <c r="B63" s="14" t="s">
        <v>151</v>
      </c>
      <c r="C63" s="28" t="s">
        <v>152</v>
      </c>
      <c r="D63" s="15" t="s">
        <v>111</v>
      </c>
      <c r="E63" s="16">
        <v>20</v>
      </c>
      <c r="F63" s="36"/>
      <c r="G63" s="16">
        <f t="shared" si="1"/>
        <v>0</v>
      </c>
      <c r="H63" s="29" t="s">
        <v>153</v>
      </c>
      <c r="J63">
        <v>183</v>
      </c>
      <c r="K63"/>
    </row>
    <row r="64" spans="1:11" ht="105" customHeight="1" x14ac:dyDescent="0.25">
      <c r="A64" s="13">
        <v>41</v>
      </c>
      <c r="B64" s="14" t="s">
        <v>154</v>
      </c>
      <c r="C64" s="28" t="s">
        <v>155</v>
      </c>
      <c r="D64" s="15" t="s">
        <v>35</v>
      </c>
      <c r="E64" s="16">
        <v>5</v>
      </c>
      <c r="F64" s="36"/>
      <c r="G64" s="16">
        <f t="shared" si="1"/>
        <v>0</v>
      </c>
      <c r="H64" s="29" t="s">
        <v>156</v>
      </c>
      <c r="J64">
        <v>204</v>
      </c>
      <c r="K64"/>
    </row>
    <row r="65" spans="1:11" ht="30" customHeight="1" x14ac:dyDescent="0.25">
      <c r="A65" s="13">
        <v>42</v>
      </c>
      <c r="B65" s="14" t="s">
        <v>157</v>
      </c>
      <c r="C65" s="28" t="s">
        <v>158</v>
      </c>
      <c r="D65" s="15" t="s">
        <v>98</v>
      </c>
      <c r="E65" s="16">
        <v>1</v>
      </c>
      <c r="F65" s="36"/>
      <c r="G65" s="16">
        <f t="shared" si="1"/>
        <v>0</v>
      </c>
      <c r="H65" s="29" t="s">
        <v>159</v>
      </c>
      <c r="J65">
        <v>205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35</v>
      </c>
      <c r="E66" s="16">
        <v>2</v>
      </c>
      <c r="F66" s="36"/>
      <c r="G66" s="16">
        <f t="shared" si="1"/>
        <v>0</v>
      </c>
      <c r="H66" s="29" t="s">
        <v>162</v>
      </c>
      <c r="J66">
        <v>208</v>
      </c>
      <c r="K66"/>
    </row>
    <row r="67" spans="1:11" ht="75" customHeight="1" x14ac:dyDescent="0.25">
      <c r="A67" s="13">
        <v>44</v>
      </c>
      <c r="B67" s="14" t="s">
        <v>163</v>
      </c>
      <c r="C67" s="28" t="s">
        <v>164</v>
      </c>
      <c r="D67" s="15" t="s">
        <v>35</v>
      </c>
      <c r="E67" s="16">
        <v>4</v>
      </c>
      <c r="F67" s="36"/>
      <c r="G67" s="16">
        <f t="shared" si="1"/>
        <v>0</v>
      </c>
      <c r="H67" s="29" t="s">
        <v>165</v>
      </c>
      <c r="J67">
        <v>209</v>
      </c>
      <c r="K67"/>
    </row>
    <row r="68" spans="1:11" ht="60" customHeight="1" x14ac:dyDescent="0.25">
      <c r="A68" s="13">
        <v>45</v>
      </c>
      <c r="B68" s="14" t="s">
        <v>166</v>
      </c>
      <c r="C68" s="28" t="s">
        <v>167</v>
      </c>
      <c r="D68" s="15" t="s">
        <v>98</v>
      </c>
      <c r="E68" s="16">
        <v>1</v>
      </c>
      <c r="F68" s="36"/>
      <c r="G68" s="16">
        <f t="shared" si="1"/>
        <v>0</v>
      </c>
      <c r="H68" s="29" t="s">
        <v>168</v>
      </c>
      <c r="J68">
        <v>421</v>
      </c>
      <c r="K68"/>
    </row>
    <row r="69" spans="1:11" ht="60" customHeight="1" x14ac:dyDescent="0.25">
      <c r="A69" s="13">
        <v>46</v>
      </c>
      <c r="B69" s="14" t="s">
        <v>169</v>
      </c>
      <c r="C69" s="28" t="s">
        <v>170</v>
      </c>
      <c r="D69" s="15" t="s">
        <v>35</v>
      </c>
      <c r="E69" s="16">
        <v>4</v>
      </c>
      <c r="F69" s="36"/>
      <c r="G69" s="16">
        <f t="shared" si="1"/>
        <v>0</v>
      </c>
      <c r="H69" s="29" t="s">
        <v>171</v>
      </c>
      <c r="J69">
        <v>237</v>
      </c>
      <c r="K69"/>
    </row>
    <row r="70" spans="1:11" ht="30" customHeight="1" x14ac:dyDescent="0.25">
      <c r="A70" s="13">
        <v>47</v>
      </c>
      <c r="B70" s="14" t="s">
        <v>172</v>
      </c>
      <c r="C70" s="28" t="s">
        <v>173</v>
      </c>
      <c r="D70" s="15" t="s">
        <v>35</v>
      </c>
      <c r="E70" s="16">
        <v>4</v>
      </c>
      <c r="F70" s="36"/>
      <c r="G70" s="16">
        <f t="shared" si="1"/>
        <v>0</v>
      </c>
      <c r="H70" s="29" t="s">
        <v>174</v>
      </c>
      <c r="J70">
        <v>250</v>
      </c>
      <c r="K70"/>
    </row>
    <row r="71" spans="1:11" ht="120" customHeight="1" x14ac:dyDescent="0.25">
      <c r="A71" s="13">
        <v>48</v>
      </c>
      <c r="B71" s="14" t="s">
        <v>175</v>
      </c>
      <c r="C71" s="28" t="s">
        <v>176</v>
      </c>
      <c r="D71" s="15" t="s">
        <v>98</v>
      </c>
      <c r="E71" s="16">
        <v>1</v>
      </c>
      <c r="F71" s="36"/>
      <c r="G71" s="16">
        <f t="shared" si="1"/>
        <v>0</v>
      </c>
      <c r="H71" s="29" t="s">
        <v>177</v>
      </c>
      <c r="J71">
        <v>303</v>
      </c>
      <c r="K71"/>
    </row>
    <row r="72" spans="1:11" ht="45" customHeight="1" x14ac:dyDescent="0.25">
      <c r="A72" s="13">
        <v>49</v>
      </c>
      <c r="B72" s="14" t="s">
        <v>178</v>
      </c>
      <c r="C72" s="28" t="s">
        <v>179</v>
      </c>
      <c r="D72" s="15" t="s">
        <v>98</v>
      </c>
      <c r="E72" s="16">
        <v>1</v>
      </c>
      <c r="F72" s="36"/>
      <c r="G72" s="16">
        <f t="shared" si="1"/>
        <v>0</v>
      </c>
      <c r="H72" s="29" t="s">
        <v>180</v>
      </c>
      <c r="J72">
        <v>469</v>
      </c>
      <c r="K72"/>
    </row>
    <row r="73" spans="1:11" ht="60" customHeight="1" x14ac:dyDescent="0.25">
      <c r="A73" s="13">
        <v>50</v>
      </c>
      <c r="B73" s="14" t="s">
        <v>181</v>
      </c>
      <c r="C73" s="28" t="s">
        <v>182</v>
      </c>
      <c r="D73" s="15" t="s">
        <v>98</v>
      </c>
      <c r="E73" s="16">
        <v>1</v>
      </c>
      <c r="F73" s="36"/>
      <c r="G73" s="16">
        <f t="shared" si="1"/>
        <v>0</v>
      </c>
      <c r="H73" s="29" t="s">
        <v>183</v>
      </c>
      <c r="J73">
        <v>517</v>
      </c>
      <c r="K73"/>
    </row>
    <row r="74" spans="1:11" ht="30" customHeight="1" x14ac:dyDescent="0.25">
      <c r="A74" s="13">
        <v>51</v>
      </c>
      <c r="B74" s="14" t="s">
        <v>184</v>
      </c>
      <c r="C74" s="28" t="s">
        <v>185</v>
      </c>
      <c r="D74" s="15" t="s">
        <v>20</v>
      </c>
      <c r="E74" s="16">
        <v>1</v>
      </c>
      <c r="F74" s="36"/>
      <c r="G74" s="16">
        <f t="shared" si="1"/>
        <v>0</v>
      </c>
      <c r="H74" s="29"/>
      <c r="J74">
        <v>309</v>
      </c>
      <c r="K74"/>
    </row>
    <row r="75" spans="1:11" ht="27" customHeight="1" x14ac:dyDescent="0.25">
      <c r="A75" s="82" t="s">
        <v>186</v>
      </c>
      <c r="B75" s="83"/>
      <c r="C75" s="83"/>
      <c r="D75" s="83"/>
      <c r="E75" s="83"/>
      <c r="F75" s="83"/>
      <c r="G75" s="27">
        <f>ROUND(0+G60, 2)</f>
        <v>0</v>
      </c>
      <c r="H75" s="23"/>
      <c r="K75"/>
    </row>
    <row r="76" spans="1:11" ht="27" customHeight="1" x14ac:dyDescent="0.25">
      <c r="A76" s="104" t="s">
        <v>187</v>
      </c>
      <c r="B76" s="105"/>
      <c r="C76" s="105"/>
      <c r="D76" s="105"/>
      <c r="E76" s="105"/>
      <c r="F76" s="105"/>
      <c r="G76" s="12">
        <f>ROUND(0+G24+G25+G26+G27+G28+G29+G30+G31+G32+G33+G34+G35+G36+G37+G38+G39+G40+G41+G42+G43+G44+G45+G46+G47+G48+G49+G50+G51+G52+G53+G54+G55+G56+G57+G58+G59+G61+G62+G63+G64+G65+G66+G67+G68+G69+G70+G71+G72+G73+G74, 2)</f>
        <v>0</v>
      </c>
      <c r="K76"/>
    </row>
    <row r="77" spans="1:11" ht="27" customHeight="1" x14ac:dyDescent="0.25">
      <c r="A77" s="104" t="s">
        <v>188</v>
      </c>
      <c r="B77" s="105"/>
      <c r="C77" s="105"/>
      <c r="D77" s="105"/>
      <c r="E77" s="105"/>
      <c r="F77" s="105"/>
      <c r="G77" s="12">
        <f>G75+G76</f>
        <v>0</v>
      </c>
      <c r="K77"/>
    </row>
    <row r="78" spans="1:11" ht="27" customHeight="1" x14ac:dyDescent="0.25">
      <c r="A78" s="103" t="s">
        <v>189</v>
      </c>
      <c r="B78" s="103"/>
      <c r="C78" s="103"/>
      <c r="D78" s="103"/>
      <c r="E78" s="103"/>
      <c r="F78" s="103"/>
      <c r="G78" s="103"/>
      <c r="H78" s="103"/>
      <c r="K78"/>
    </row>
    <row r="79" spans="1:11" ht="27" customHeight="1" x14ac:dyDescent="0.25">
      <c r="A79" s="102" t="s">
        <v>190</v>
      </c>
      <c r="B79" s="102"/>
      <c r="C79" s="102"/>
      <c r="D79" s="102"/>
      <c r="E79" s="102"/>
      <c r="F79" s="102"/>
      <c r="G79" s="102"/>
      <c r="H79" s="102"/>
      <c r="K79"/>
    </row>
    <row r="80" spans="1:11" ht="15.75" customHeight="1" x14ac:dyDescent="0.25">
      <c r="A80" s="24"/>
      <c r="B80" s="80" t="s">
        <v>191</v>
      </c>
      <c r="C80" s="80"/>
      <c r="D80" s="80"/>
      <c r="E80" s="80"/>
      <c r="F80" s="81"/>
      <c r="K80"/>
    </row>
    <row r="81" spans="1:11" ht="45" customHeight="1" x14ac:dyDescent="0.25">
      <c r="A81" s="25" t="s">
        <v>192</v>
      </c>
      <c r="B81" s="37" t="s">
        <v>193</v>
      </c>
      <c r="C81" s="37"/>
      <c r="D81" s="37"/>
      <c r="E81" s="37"/>
      <c r="F81" s="38"/>
      <c r="K81"/>
    </row>
    <row r="82" spans="1:11" ht="60" customHeight="1" x14ac:dyDescent="0.25">
      <c r="A82" s="25" t="s">
        <v>194</v>
      </c>
      <c r="B82" s="37" t="s">
        <v>195</v>
      </c>
      <c r="C82" s="37"/>
      <c r="D82" s="37"/>
      <c r="E82" s="37"/>
      <c r="F82" s="38"/>
      <c r="K82"/>
    </row>
    <row r="83" spans="1:11" ht="45" customHeight="1" x14ac:dyDescent="0.25">
      <c r="A83" s="25" t="s">
        <v>196</v>
      </c>
      <c r="B83" s="37" t="s">
        <v>197</v>
      </c>
      <c r="C83" s="37"/>
      <c r="D83" s="37"/>
      <c r="E83" s="37"/>
      <c r="F83" s="38"/>
      <c r="K83"/>
    </row>
    <row r="84" spans="1:11" ht="75" customHeight="1" x14ac:dyDescent="0.25">
      <c r="A84" s="25" t="s">
        <v>198</v>
      </c>
      <c r="B84" s="37" t="s">
        <v>199</v>
      </c>
      <c r="C84" s="37"/>
      <c r="D84" s="37"/>
      <c r="E84" s="37"/>
      <c r="F84" s="38"/>
      <c r="K84"/>
    </row>
    <row r="85" spans="1:11" ht="120" customHeight="1" x14ac:dyDescent="0.25">
      <c r="A85" s="25" t="s">
        <v>200</v>
      </c>
      <c r="B85" s="37" t="s">
        <v>201</v>
      </c>
      <c r="C85" s="37"/>
      <c r="D85" s="37"/>
      <c r="E85" s="37"/>
      <c r="F85" s="38"/>
      <c r="K85"/>
    </row>
    <row r="86" spans="1:11" x14ac:dyDescent="0.25">
      <c r="A86" s="3"/>
      <c r="B86" s="26"/>
      <c r="C86" s="26"/>
      <c r="D86" s="26"/>
      <c r="E86" s="26"/>
      <c r="F86" s="26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</sheetData>
  <sheetProtection password="EB95" sheet="1"/>
  <mergeCells count="42">
    <mergeCell ref="B80:F80"/>
    <mergeCell ref="A75:F75"/>
    <mergeCell ref="D17:G17"/>
    <mergeCell ref="A19:C21"/>
    <mergeCell ref="D20:G20"/>
    <mergeCell ref="D21:G21"/>
    <mergeCell ref="A17:C17"/>
    <mergeCell ref="A18:C18"/>
    <mergeCell ref="D18:G18"/>
    <mergeCell ref="D19:G19"/>
    <mergeCell ref="A79:H79"/>
    <mergeCell ref="A78:H78"/>
    <mergeCell ref="A76:F76"/>
    <mergeCell ref="A77:F77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1:F81"/>
    <mergeCell ref="B82:F82"/>
    <mergeCell ref="B83:F83"/>
    <mergeCell ref="B84:F84"/>
    <mergeCell ref="B85:F85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dcterms:created xsi:type="dcterms:W3CDTF">2016-02-28T17:51:02Z</dcterms:created>
  <dcterms:modified xsi:type="dcterms:W3CDTF">2025-10-08T14:13:50Z</dcterms:modified>
  <cp:category/>
</cp:coreProperties>
</file>