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patnaja\Desktop\DNS_Vankova_48_cb_3_SK\Upravena_PD_bezbariérová_koupelna_J_Škody\"/>
    </mc:Choice>
  </mc:AlternateContent>
  <xr:revisionPtr revIDLastSave="0" documentId="13_ncr:1_{541EA7C7-293E-4FEF-9584-8A38D503188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BA13" i="3"/>
  <c r="E7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<sst xmlns="http://schemas.openxmlformats.org/spreadsheetml/2006/main" count="385" uniqueCount="257">
  <si>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</si>
  <si>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</si>
  <si>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</si>
  <si>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</si>
  <si>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</si>
  <si>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</si>
  <si>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</si>
  <si>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</si>
  <si>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</si>
  <si>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</si>
  <si>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</si>
  <si>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</si>
  <si>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</si>
  <si>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</si>
  <si>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</si>
  <si>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</si>
  <si>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</si>
  <si>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</si>
  <si>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</si>
  <si>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</si>
  <si>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</si>
  <si>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</si>
  <si>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</si>
  <si>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</si>
  <si>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</si>
  <si>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</si>
  <si>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</si>
  <si>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</si>
  <si>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</si>
  <si>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</si>
  <si>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</si>
  <si>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</si>
  <si>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</si>
  <si>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</si>
  <si>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</si>
  <si>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</si>
  <si>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</si>
  <si>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</si>
  <si>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</si>
  <si>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</si>
  <si>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</si>
  <si>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</si>
  <si>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</si>
  <si>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</si>
  <si>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</si>
  <si>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</si>
  <si>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</si>
  <si>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</si>
  <si>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</si>
  <si>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</si>
  <si>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</si>
  <si>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</si>
  <si>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</si>
  <si>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</si>
  <si>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</si>
  <si>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</si>
  <si>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</si>
  <si>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</si>
  <si>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</si>
  <si>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</si>
  <si>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</si>
  <si>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</si>
  <si>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</si>
  <si>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</si>
  <si>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</si>
  <si>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</si>
  <si>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</si>
  <si>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</si>
  <si>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</si>
  <si>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</si>
  <si>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</si>
  <si>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</si>
  <si>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</si>
  <si>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</si>
  <si>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</si>
  <si>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</si>
  <si>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</si>
  <si>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</si>
  <si>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</si>
  <si>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</si>
  <si>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</si>
  <si>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</si>
  <si>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</si>
  <si>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</si>
  <si>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</si>
  <si>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</si>
  <si>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</si>
  <si>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</si>
  <si>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</si>
  <si>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</si>
  <si>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</si>
  <si>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</si>
  <si>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</si>
  <si>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</si>
  <si>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</si>
  <si>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</si>
  <si>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</si>
  <si>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</si>
  <si>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</si>
  <si>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</si>
  <si>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</si>
  <si>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</si>
  <si>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</si>
  <si>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</si>
  <si>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</si>
  <si>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</si>
  <si>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</si>
  <si>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</si>
  <si>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</si>
  <si>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</si>
  <si>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</si>
  <si>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</si>
  <si>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</si>
  <si>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</si>
  <si>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</si>
  <si>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</si>
  <si>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</si>
  <si>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</si>
  <si>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</si>
  <si>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</si>
  <si>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</si>
  <si>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</si>
  <si>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</si>
  <si>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</si>
  <si>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</si>
  <si>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</si>
  <si>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</si>
  <si>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</si>
  <si>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</si>
  <si>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</si>
  <si>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</si>
  <si>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</si>
  <si>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</si>
  <si>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</si>
  <si>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</si>
  <si>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</si>
  <si>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</si>
  <si>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</si>
  <si>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</si>
  <si>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</si>
  <si>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</si>
  <si>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</si>
  <si>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</si>
  <si>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</si>
  <si>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</si>
  <si>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</si>
  <si>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</si>
  <si>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</si>
  <si>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</si>
  <si>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</si>
  <si>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</si>
  <si>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</si>
  <si>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</si>
  <si>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</si>
  <si>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</si>
  <si>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</si>
  <si>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</si>
  <si>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</si>
  <si>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</si>
  <si>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</si>
  <si>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</si>
  <si>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</si>
  <si>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</si>
  <si>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</si>
  <si>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</si>
  <si>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</si>
  <si>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</si>
  <si>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</si>
  <si>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</si>
  <si>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</si>
  <si>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</si>
  <si>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</si>
  <si>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</si>
  <si>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</si>
  <si>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</si>
  <si>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</si>
  <si>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</si>
  <si>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</si>
  <si>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</si>
  <si>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</si>
  <si>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</si>
  <si>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</si>
  <si>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</si>
  <si>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</si>
  <si>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</si>
  <si>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</si>
  <si>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</si>
  <si>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</si>
  <si>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</si>
  <si>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</si>
  <si>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</si>
  <si>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</si>
  <si>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</si>
  <si>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</si>
  <si>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</si>
  <si>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</si>
  <si>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</si>
  <si>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</si>
  <si>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</si>
  <si>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</si>
  <si>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</si>
  <si>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</si>
  <si>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</si>
  <si>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</si>
  <si>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</si>
  <si>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</si>
  <si>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</si>
  <si>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</si>
  <si>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</si>
  <si>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</si>
  <si>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</si>
  <si>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</si>
  <si>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</si>
  <si>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</si>
  <si>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</si>
  <si>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</si>
  <si>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</si>
  <si>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</si>
  <si>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</si>
  <si>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</si>
  <si>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</si>
  <si>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</si>
  <si>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</si>
  <si>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</si>
  <si>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</si>
  <si>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</si>
  <si>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</si>
  <si>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</si>
  <si>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</si>
  <si>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</si>
  <si>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</si>
  <si>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</si>
  <si>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</si>
  <si>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</si>
  <si>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</si>
  <si>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</si>
  <si>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</si>
  <si>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</si>
  <si>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</si>
  <si>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</si>
  <si>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</si>
  <si>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</si>
  <si>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</si>
  <si>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</si>
  <si>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</si>
  <si>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</si>
  <si>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</si>
  <si>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</si>
  <si>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</si>
  <si>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</si>
  <si>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</si>
  <si>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</si>
  <si>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</si>
  <si>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Č34-2019 Oprava kopupelny bezbariérového bytu č.3</t>
  </si>
  <si>
    <t>Vaňkova 48/1011</t>
  </si>
  <si>
    <t>Vaňkova 48/1011, Ostrava - Bělský Les</t>
  </si>
  <si>
    <t>Oprava koupelny bezbariérového bytu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</si>
</sst>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zoomScaleNormal="100" workbookViewId="0">
      <selection activeCell="C7" sqref="C7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255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256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8"/>
      <c r="D8" s="188"/>
      <c r="E8" s="189"/>
      <c r="F8" s="13" t="s">
        <v>12</v>
      </c>
      <c r="G8" s="28"/>
    </row>
    <row r="9" spans="1:57" x14ac:dyDescent="0.2">
      <c r="A9" s="27" t="s">
        <v>13</v>
      </c>
      <c r="B9" s="13"/>
      <c r="C9" s="188">
        <f>Projektant</f>
        <v>0</v>
      </c>
      <c r="D9" s="188"/>
      <c r="E9" s="189"/>
      <c r="F9" s="13"/>
      <c r="G9" s="28"/>
    </row>
    <row r="10" spans="1:57" x14ac:dyDescent="0.2">
      <c r="A10" s="27" t="s">
        <v>14</v>
      </c>
      <c r="B10" s="13"/>
      <c r="C10" s="188"/>
      <c r="D10" s="188"/>
      <c r="E10" s="188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8"/>
      <c r="D11" s="188"/>
      <c r="E11" s="188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90"/>
      <c r="D12" s="190"/>
      <c r="E12" s="190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1" t="s">
        <v>33</v>
      </c>
      <c r="B23" s="192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15</v>
      </c>
      <c r="D30" s="74" t="s">
        <v>43</v>
      </c>
      <c r="E30" s="76"/>
      <c r="F30" s="193">
        <f>C23-F32</f>
        <v>0</v>
      </c>
      <c r="G30" s="194"/>
    </row>
    <row r="31" spans="1:7" x14ac:dyDescent="0.2">
      <c r="A31" s="73" t="s">
        <v>44</v>
      </c>
      <c r="B31" s="74"/>
      <c r="C31" s="75">
        <f>SazbaDPH1</f>
        <v>15</v>
      </c>
      <c r="D31" s="74" t="s">
        <v>45</v>
      </c>
      <c r="E31" s="76"/>
      <c r="F31" s="193">
        <f>ROUND(PRODUCT(F30,C31/100),0)</f>
        <v>0</v>
      </c>
      <c r="G31" s="194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3">
        <v>0</v>
      </c>
      <c r="G32" s="194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3">
        <f>ROUND(PRODUCT(F32,C33/100),0)</f>
        <v>0</v>
      </c>
      <c r="G33" s="194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5">
        <f>ROUND(SUM(F30:F33),0)</f>
        <v>0</v>
      </c>
      <c r="G34" s="196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7"/>
      <c r="C37" s="187"/>
      <c r="D37" s="187"/>
      <c r="E37" s="187"/>
      <c r="F37" s="187"/>
      <c r="G37" s="187"/>
      <c r="H37" t="s">
        <v>5</v>
      </c>
    </row>
    <row r="38" spans="1:8" ht="12.75" customHeight="1" x14ac:dyDescent="0.2">
      <c r="A38" s="83"/>
      <c r="B38" s="187"/>
      <c r="C38" s="187"/>
      <c r="D38" s="187"/>
      <c r="E38" s="187"/>
      <c r="F38" s="187"/>
      <c r="G38" s="187"/>
      <c r="H38" t="s">
        <v>5</v>
      </c>
    </row>
    <row r="39" spans="1:8" x14ac:dyDescent="0.2">
      <c r="A39" s="83"/>
      <c r="B39" s="187"/>
      <c r="C39" s="187"/>
      <c r="D39" s="187"/>
      <c r="E39" s="187"/>
      <c r="F39" s="187"/>
      <c r="G39" s="187"/>
      <c r="H39" t="s">
        <v>5</v>
      </c>
    </row>
    <row r="40" spans="1:8" x14ac:dyDescent="0.2">
      <c r="A40" s="83"/>
      <c r="B40" s="187"/>
      <c r="C40" s="187"/>
      <c r="D40" s="187"/>
      <c r="E40" s="187"/>
      <c r="F40" s="187"/>
      <c r="G40" s="187"/>
      <c r="H40" t="s">
        <v>5</v>
      </c>
    </row>
    <row r="41" spans="1:8" x14ac:dyDescent="0.2">
      <c r="A41" s="83"/>
      <c r="B41" s="187"/>
      <c r="C41" s="187"/>
      <c r="D41" s="187"/>
      <c r="E41" s="187"/>
      <c r="F41" s="187"/>
      <c r="G41" s="187"/>
      <c r="H41" t="s">
        <v>5</v>
      </c>
    </row>
    <row r="42" spans="1:8" x14ac:dyDescent="0.2">
      <c r="A42" s="83"/>
      <c r="B42" s="187"/>
      <c r="C42" s="187"/>
      <c r="D42" s="187"/>
      <c r="E42" s="187"/>
      <c r="F42" s="187"/>
      <c r="G42" s="187"/>
      <c r="H42" t="s">
        <v>5</v>
      </c>
    </row>
    <row r="43" spans="1:8" x14ac:dyDescent="0.2">
      <c r="A43" s="83"/>
      <c r="B43" s="187"/>
      <c r="C43" s="187"/>
      <c r="D43" s="187"/>
      <c r="E43" s="187"/>
      <c r="F43" s="187"/>
      <c r="G43" s="187"/>
      <c r="H43" t="s">
        <v>5</v>
      </c>
    </row>
    <row r="44" spans="1:8" x14ac:dyDescent="0.2">
      <c r="A44" s="83"/>
      <c r="B44" s="187"/>
      <c r="C44" s="187"/>
      <c r="D44" s="187"/>
      <c r="E44" s="187"/>
      <c r="F44" s="187"/>
      <c r="G44" s="187"/>
      <c r="H44" t="s">
        <v>5</v>
      </c>
    </row>
    <row r="45" spans="1:8" ht="0.75" customHeight="1" x14ac:dyDescent="0.2">
      <c r="A45" s="83"/>
      <c r="B45" s="187"/>
      <c r="C45" s="187"/>
      <c r="D45" s="187"/>
      <c r="E45" s="187"/>
      <c r="F45" s="187"/>
      <c r="G45" s="187"/>
      <c r="H45" t="s">
        <v>5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view="pageBreakPreview" zoomScale="60" zoomScaleNormal="100" workbookViewId="0">
      <selection activeCell="C26" sqref="C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3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48/1011,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tabSelected="1" view="pageBreakPreview" zoomScale="60" zoomScaleNormal="100" workbookViewId="0">
      <selection activeCell="C5" sqref="C5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253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254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6" t="s">
        <v>85</v>
      </c>
      <c r="D9" s="207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8" t="s">
        <v>88</v>
      </c>
      <c r="D11" s="209"/>
      <c r="E11" s="209"/>
      <c r="F11" s="209"/>
      <c r="G11" s="210"/>
      <c r="L11" s="163" t="s">
        <v>88</v>
      </c>
      <c r="O11" s="153">
        <v>3</v>
      </c>
    </row>
    <row r="12" spans="1:104" x14ac:dyDescent="0.2">
      <c r="A12" s="161"/>
      <c r="B12" s="164"/>
      <c r="C12" s="206" t="s">
        <v>89</v>
      </c>
      <c r="D12" s="207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6" t="s">
        <v>98</v>
      </c>
      <c r="D18" s="207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6" t="s">
        <v>101</v>
      </c>
      <c r="D20" s="207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6" t="s">
        <v>102</v>
      </c>
      <c r="D21" s="207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6" t="s">
        <v>105</v>
      </c>
      <c r="D23" s="207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6" t="s">
        <v>106</v>
      </c>
      <c r="D24" s="207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6" t="s">
        <v>102</v>
      </c>
      <c r="D26" s="207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6" t="s">
        <v>123</v>
      </c>
      <c r="D37" s="207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6" t="s">
        <v>126</v>
      </c>
      <c r="D39" s="207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6" t="s">
        <v>147</v>
      </c>
      <c r="D52" s="207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6" t="s">
        <v>148</v>
      </c>
      <c r="D53" s="207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6" t="s">
        <v>147</v>
      </c>
      <c r="D58" s="207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6" t="s">
        <v>157</v>
      </c>
      <c r="D60" s="207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8" t="s">
        <v>189</v>
      </c>
      <c r="D83" s="209"/>
      <c r="E83" s="209"/>
      <c r="F83" s="209"/>
      <c r="G83" s="210"/>
      <c r="L83" s="163" t="s">
        <v>189</v>
      </c>
      <c r="O83" s="153">
        <v>3</v>
      </c>
    </row>
    <row r="84" spans="1:104" x14ac:dyDescent="0.2">
      <c r="A84" s="161"/>
      <c r="B84" s="164"/>
      <c r="C84" s="206" t="s">
        <v>190</v>
      </c>
      <c r="D84" s="207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6" t="s">
        <v>199</v>
      </c>
      <c r="D90" s="207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6" t="s">
        <v>202</v>
      </c>
      <c r="D92" s="207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8" t="s">
        <v>189</v>
      </c>
      <c r="D94" s="209"/>
      <c r="E94" s="209"/>
      <c r="F94" s="209"/>
      <c r="G94" s="210"/>
      <c r="L94" s="163" t="s">
        <v>189</v>
      </c>
      <c r="O94" s="153">
        <v>3</v>
      </c>
    </row>
    <row r="95" spans="1:104" x14ac:dyDescent="0.2">
      <c r="A95" s="161"/>
      <c r="B95" s="164"/>
      <c r="C95" s="206" t="s">
        <v>205</v>
      </c>
      <c r="D95" s="207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6" t="s">
        <v>212</v>
      </c>
      <c r="D100" s="207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6" t="s">
        <v>217</v>
      </c>
      <c r="D104" s="207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6" t="s">
        <v>147</v>
      </c>
      <c r="D107" s="207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6" t="s">
        <v>222</v>
      </c>
      <c r="D108" s="207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1:G11"/>
    <mergeCell ref="C12:D12"/>
    <mergeCell ref="A1:G1"/>
    <mergeCell ref="A3:B3"/>
    <mergeCell ref="A4:B4"/>
    <mergeCell ref="E4:G4"/>
    <mergeCell ref="C9:D9"/>
    <mergeCell ref="C37:D37"/>
    <mergeCell ref="C39:D39"/>
    <mergeCell ref="C18:D18"/>
    <mergeCell ref="C20:D20"/>
    <mergeCell ref="C21:D21"/>
    <mergeCell ref="C23:D23"/>
    <mergeCell ref="C24:D24"/>
    <mergeCell ref="C26:D26"/>
    <mergeCell ref="C83:G83"/>
    <mergeCell ref="C84:D84"/>
    <mergeCell ref="C58:D58"/>
    <mergeCell ref="C60:D60"/>
    <mergeCell ref="C52:D52"/>
    <mergeCell ref="C53:D53"/>
    <mergeCell ref="C100:D100"/>
    <mergeCell ref="C104:D104"/>
    <mergeCell ref="C107:D107"/>
    <mergeCell ref="C108:D108"/>
    <mergeCell ref="C90:D90"/>
    <mergeCell ref="C92:D92"/>
    <mergeCell ref="C94:G94"/>
    <mergeCell ref="C95:D95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horizontalDpi="4294967294" verticalDpi="4294967294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Špatná Jarmila</cp:lastModifiedBy>
  <cp:lastPrinted>2025-08-22T05:18:07Z</cp:lastPrinted>
  <dcterms:created xsi:type="dcterms:W3CDTF">2019-12-18T08:54:53Z</dcterms:created>
  <dcterms:modified xsi:type="dcterms:W3CDTF">2025-08-22T05:18:10Z</dcterms:modified>
</cp:coreProperties>
</file>