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17 KRY\"/>
    </mc:Choice>
  </mc:AlternateContent>
  <xr:revisionPtr revIDLastSave="0" documentId="8_{F4B81819-6F91-4C90-BDB8-00D7A17419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58" i="1" s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9" i="1" s="1"/>
  <c r="G60" i="1" l="1"/>
</calcChain>
</file>

<file path=xl/sharedStrings.xml><?xml version="1.0" encoding="utf-8"?>
<sst xmlns="http://schemas.openxmlformats.org/spreadsheetml/2006/main" count="181" uniqueCount="145">
  <si>
    <t>Oprava volného bytu č. 29, J. Škody 7/191</t>
  </si>
  <si>
    <t>VZ č. 217/2025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</si>
  <si>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</si>
  <si>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</si>
  <si>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</si>
  <si>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</si>
  <si>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</si>
  <si>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</si>
  <si>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</si>
  <si>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</si>
  <si>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</si>
  <si>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</si>
  <si>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</si>
  <si>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</si>
  <si>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</si>
  <si>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Ostrava-Dubina</t>
  </si>
  <si>
    <t>Ulice, č. pop./č. or.</t>
  </si>
  <si>
    <t>J. Škody 7/191</t>
  </si>
  <si>
    <t>Číslo bytu</t>
  </si>
  <si>
    <t>Velikost bytu</t>
  </si>
  <si>
    <t>1+3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</si>
  <si>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</si>
  <si>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</si>
  <si>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</si>
  <si>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</si>
  <si>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</si>
  <si>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</si>
  <si>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</si>
  <si>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</si>
  <si>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</si>
  <si>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</si>
  <si>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</si>
  <si>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</si>
  <si>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</si>
  <si>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</si>
  <si>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</si>
  <si>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</si>
  <si>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</si>
  <si>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</si>
  <si>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</si>
  <si>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</si>
  <si>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</si>
  <si>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</si>
  <si>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Včetně přípravy pro připojení elektroměru, do drážky cca 80 m</t>
  </si>
  <si>
    <t>3.47</t>
  </si>
  <si>
    <t>výměna vestavěné skříně dvoukřídlové/posuvné – šíře 200 cm s plynulým dotahem pro horní vedení</t>
  </si>
  <si>
    <t>do otvoru předsíň (posuvná)</t>
  </si>
  <si>
    <t>3.48</t>
  </si>
  <si>
    <t>výměna spižní skříně včetně polic a žebříku</t>
  </si>
  <si>
    <t>dekor dle kuch. linky, dvoudílné dveře, dělicí linie je parapet, dvířka parapet obchází</t>
  </si>
  <si>
    <t>3.56</t>
  </si>
  <si>
    <t>výměna vnitřních dveří – plné 80 cm</t>
  </si>
  <si>
    <t>ložnice, dětský pokoj, komora</t>
  </si>
  <si>
    <t>3.69</t>
  </si>
  <si>
    <t>výměna dveřního prahu – délka 80 cm</t>
  </si>
  <si>
    <t>pro vstupní bytové dveře, dubový práh nalakovat, podlepit, ukotvit</t>
  </si>
  <si>
    <t>3.79</t>
  </si>
  <si>
    <t>výměna přechodových lišt – délka 80 cm</t>
  </si>
  <si>
    <t>pokoje</t>
  </si>
  <si>
    <t>3.82</t>
  </si>
  <si>
    <t>výměna dveřního kování</t>
  </si>
  <si>
    <t>pokoje, kování kov, dozický</t>
  </si>
  <si>
    <t>3.83</t>
  </si>
  <si>
    <t>výměna zámku u dveří</t>
  </si>
  <si>
    <t>pokoje, dozický</t>
  </si>
  <si>
    <t>3.86</t>
  </si>
  <si>
    <t>výměna zárubně ocelové pro dveře – šířky 80 cm</t>
  </si>
  <si>
    <t>dětský pokoj, ložnice obývací pokoj, komora</t>
  </si>
  <si>
    <t>3.89</t>
  </si>
  <si>
    <t>výměna zárubně ocelové pro vstupní vchodové dveře – šířky 80 cm, protipožární</t>
  </si>
  <si>
    <t>včetně těsnění</t>
  </si>
  <si>
    <t>3.94</t>
  </si>
  <si>
    <t>seřízení oken</t>
  </si>
  <si>
    <t>byt</t>
  </si>
  <si>
    <t>3.102</t>
  </si>
  <si>
    <t>oprava těsnění oken</t>
  </si>
  <si>
    <t>m2</t>
  </si>
  <si>
    <t>3.212</t>
  </si>
  <si>
    <t>výměna vnitřních dveří – prosklené 3/3 sklo svislý pruh, 80 cm</t>
  </si>
  <si>
    <t>z obýváku do předsíně</t>
  </si>
  <si>
    <t>3.216</t>
  </si>
  <si>
    <t>výměna vstupních vchodových protipožárních dveří 80 cm, tř. EI 30, DP3, dekor dřevo včetně kukátka, zámku, bezp. kování, bezp. cylindrická zámková vložka</t>
  </si>
  <si>
    <t>4.1</t>
  </si>
  <si>
    <t>stržení původního PVC</t>
  </si>
  <si>
    <t>byt, předsíň a komora 2 vrstvy, v kuchyni pod dlažbou</t>
  </si>
  <si>
    <t>4.2</t>
  </si>
  <si>
    <t>úprava podkladu – nivelace vč. penetrace</t>
  </si>
  <si>
    <t>výška nivelitu do 15 mm</t>
  </si>
  <si>
    <t>4.4</t>
  </si>
  <si>
    <t>položení PVC – vyšší zátěž, celoplošně podlepit</t>
  </si>
  <si>
    <t>4.6</t>
  </si>
  <si>
    <t>montáž obvodové soklové plastové lišty včetně doplňků</t>
  </si>
  <si>
    <t>bm</t>
  </si>
  <si>
    <t>5.1</t>
  </si>
  <si>
    <t>provedení štukových omítek, vč. vyrovnání podkladu, 2x penetrace, použití lepidla, perlinky s doplňky, rohovníků, okolo špalet oken a dveří</t>
  </si>
  <si>
    <t>5.2</t>
  </si>
  <si>
    <t>lokální opravy prasklin, prasklin panelových spojů</t>
  </si>
  <si>
    <t>obývací pokoj vpravo od oken</t>
  </si>
  <si>
    <t>5.4</t>
  </si>
  <si>
    <t>škrábání stěn,stropů</t>
  </si>
  <si>
    <t>5.6</t>
  </si>
  <si>
    <t>malba dvojnásobná bílá</t>
  </si>
  <si>
    <t>5.24</t>
  </si>
  <si>
    <t>zednické začištění otvoru viz poznámka</t>
  </si>
  <si>
    <t>z kuchyně do obývacího pokoje</t>
  </si>
  <si>
    <t>5.25</t>
  </si>
  <si>
    <t>Zhotovení SDK podhledu</t>
  </si>
  <si>
    <t>pro vedení elektroinstalace z bytového jádra</t>
  </si>
  <si>
    <t>6.8</t>
  </si>
  <si>
    <t>vybourání keramického obkladu</t>
  </si>
  <si>
    <t>kuch. linka a bytové jádro</t>
  </si>
  <si>
    <t>6.14</t>
  </si>
  <si>
    <t>vybourání dlažby</t>
  </si>
  <si>
    <t>kuchyň</t>
  </si>
  <si>
    <t>7.11</t>
  </si>
  <si>
    <t>nátěr radiátorů</t>
  </si>
  <si>
    <t>byt bílá syntetika</t>
  </si>
  <si>
    <t>7.12</t>
  </si>
  <si>
    <t>nátěr rozvodů ÚT</t>
  </si>
  <si>
    <t>7.16</t>
  </si>
  <si>
    <t>nátěr zárubní – šířka 80 cm</t>
  </si>
  <si>
    <t>bílá syntetika</t>
  </si>
  <si>
    <t>9.26</t>
  </si>
  <si>
    <t>výměna bytového jádra OP 1.11, OP 1.13a, OP 1.13b, dle přiložené PD a rozpočtu</t>
  </si>
  <si>
    <t>OP 1.11</t>
  </si>
  <si>
    <t>11.33</t>
  </si>
  <si>
    <t>celkový úklid po opravách</t>
  </si>
  <si>
    <t>na čisto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</si>
  <si>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</si>
  <si>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</si>
  <si>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</si>
  <si>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</si>
  <si>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</si>
  <si>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</si>
  <si>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</si>
  <si>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</si>
  <si>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</si>
  <si>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</si>
  <si>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</si>
  <si>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</si>
  <si>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</si>
  <si>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</si>
  <si>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</si>
  <si>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</si>
  <si>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22.10.2025 06:44:52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</si>
</sst>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2"/>
  <sheetViews>
    <sheetView showGridLines="0" tabSelected="1" zoomScale="115" zoomScaleNormal="115" workbookViewId="0">
      <selection activeCell="P24" sqref="P2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2324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144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34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29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57" si="0">ROUND(E24*F24, 2)</f>
        <v>0</v>
      </c>
      <c r="H24" s="29"/>
      <c r="J24">
        <v>8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38</v>
      </c>
      <c r="C26" s="28" t="s">
        <v>39</v>
      </c>
      <c r="D26" s="15" t="s">
        <v>40</v>
      </c>
      <c r="E26" s="16">
        <v>1</v>
      </c>
      <c r="F26" s="36"/>
      <c r="G26" s="16">
        <f t="shared" si="0"/>
        <v>0</v>
      </c>
      <c r="H26" s="29"/>
      <c r="J26">
        <v>292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23</v>
      </c>
      <c r="K27"/>
    </row>
    <row r="28" spans="1:11" ht="60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/>
      <c r="G28" s="16">
        <f t="shared" si="0"/>
        <v>0</v>
      </c>
      <c r="H28" s="29" t="s">
        <v>46</v>
      </c>
      <c r="J28">
        <v>88</v>
      </c>
      <c r="K28"/>
    </row>
    <row r="29" spans="1:11" ht="75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1</v>
      </c>
      <c r="F29" s="36"/>
      <c r="G29" s="16">
        <f t="shared" si="0"/>
        <v>0</v>
      </c>
      <c r="H29" s="29" t="s">
        <v>49</v>
      </c>
      <c r="J29">
        <v>89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3</v>
      </c>
      <c r="F30" s="36"/>
      <c r="G30" s="16">
        <f t="shared" si="0"/>
        <v>0</v>
      </c>
      <c r="H30" s="29" t="s">
        <v>52</v>
      </c>
      <c r="J30">
        <v>97</v>
      </c>
      <c r="K30"/>
    </row>
    <row r="31" spans="1:11" ht="60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1</v>
      </c>
      <c r="F31" s="36"/>
      <c r="G31" s="16">
        <f t="shared" si="0"/>
        <v>0</v>
      </c>
      <c r="H31" s="29" t="s">
        <v>55</v>
      </c>
      <c r="J31">
        <v>110</v>
      </c>
      <c r="K31"/>
    </row>
    <row r="32" spans="1:11" ht="30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5</v>
      </c>
      <c r="F32" s="36"/>
      <c r="G32" s="16">
        <f t="shared" si="0"/>
        <v>0</v>
      </c>
      <c r="H32" s="29" t="s">
        <v>58</v>
      </c>
      <c r="J32">
        <v>120</v>
      </c>
      <c r="K32"/>
    </row>
    <row r="33" spans="1:11" ht="30" customHeight="1" x14ac:dyDescent="0.25">
      <c r="A33" s="13">
        <v>10</v>
      </c>
      <c r="B33" s="14" t="s">
        <v>59</v>
      </c>
      <c r="C33" s="28" t="s">
        <v>60</v>
      </c>
      <c r="D33" s="15" t="s">
        <v>37</v>
      </c>
      <c r="E33" s="16">
        <v>4</v>
      </c>
      <c r="F33" s="36"/>
      <c r="G33" s="16">
        <f t="shared" si="0"/>
        <v>0</v>
      </c>
      <c r="H33" s="29" t="s">
        <v>61</v>
      </c>
      <c r="J33">
        <v>123</v>
      </c>
      <c r="K33"/>
    </row>
    <row r="34" spans="1:11" ht="30" customHeight="1" x14ac:dyDescent="0.25">
      <c r="A34" s="13">
        <v>11</v>
      </c>
      <c r="B34" s="14" t="s">
        <v>62</v>
      </c>
      <c r="C34" s="28" t="s">
        <v>63</v>
      </c>
      <c r="D34" s="15" t="s">
        <v>37</v>
      </c>
      <c r="E34" s="16">
        <v>4</v>
      </c>
      <c r="F34" s="36"/>
      <c r="G34" s="16">
        <f t="shared" si="0"/>
        <v>0</v>
      </c>
      <c r="H34" s="29" t="s">
        <v>64</v>
      </c>
      <c r="J34">
        <v>124</v>
      </c>
      <c r="K34"/>
    </row>
    <row r="35" spans="1:11" ht="45" customHeight="1" x14ac:dyDescent="0.25">
      <c r="A35" s="13">
        <v>12</v>
      </c>
      <c r="B35" s="14" t="s">
        <v>65</v>
      </c>
      <c r="C35" s="28" t="s">
        <v>66</v>
      </c>
      <c r="D35" s="15" t="s">
        <v>37</v>
      </c>
      <c r="E35" s="16">
        <v>4</v>
      </c>
      <c r="F35" s="36"/>
      <c r="G35" s="16">
        <f t="shared" si="0"/>
        <v>0</v>
      </c>
      <c r="H35" s="29" t="s">
        <v>67</v>
      </c>
      <c r="J35">
        <v>127</v>
      </c>
      <c r="K35"/>
    </row>
    <row r="36" spans="1:11" ht="60" customHeight="1" x14ac:dyDescent="0.25">
      <c r="A36" s="13">
        <v>13</v>
      </c>
      <c r="B36" s="14" t="s">
        <v>68</v>
      </c>
      <c r="C36" s="28" t="s">
        <v>69</v>
      </c>
      <c r="D36" s="15" t="s">
        <v>37</v>
      </c>
      <c r="E36" s="16">
        <v>1</v>
      </c>
      <c r="F36" s="36"/>
      <c r="G36" s="16">
        <f t="shared" si="0"/>
        <v>0</v>
      </c>
      <c r="H36" s="29" t="s">
        <v>70</v>
      </c>
      <c r="J36">
        <v>130</v>
      </c>
      <c r="K36"/>
    </row>
    <row r="37" spans="1:11" ht="30" customHeight="1" x14ac:dyDescent="0.25">
      <c r="A37" s="13">
        <v>14</v>
      </c>
      <c r="B37" s="14" t="s">
        <v>71</v>
      </c>
      <c r="C37" s="28" t="s">
        <v>72</v>
      </c>
      <c r="D37" s="15" t="s">
        <v>37</v>
      </c>
      <c r="E37" s="16">
        <v>4</v>
      </c>
      <c r="F37" s="36"/>
      <c r="G37" s="16">
        <f t="shared" si="0"/>
        <v>0</v>
      </c>
      <c r="H37" s="29" t="s">
        <v>73</v>
      </c>
      <c r="J37">
        <v>135</v>
      </c>
      <c r="K37"/>
    </row>
    <row r="38" spans="1:11" ht="30" customHeight="1" x14ac:dyDescent="0.25">
      <c r="A38" s="13">
        <v>15</v>
      </c>
      <c r="B38" s="14" t="s">
        <v>74</v>
      </c>
      <c r="C38" s="28" t="s">
        <v>75</v>
      </c>
      <c r="D38" s="15" t="s">
        <v>76</v>
      </c>
      <c r="E38" s="16">
        <v>30</v>
      </c>
      <c r="F38" s="36"/>
      <c r="G38" s="16">
        <f t="shared" si="0"/>
        <v>0</v>
      </c>
      <c r="H38" s="29" t="s">
        <v>73</v>
      </c>
      <c r="J38">
        <v>143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37</v>
      </c>
      <c r="E39" s="16">
        <v>1</v>
      </c>
      <c r="F39" s="36"/>
      <c r="G39" s="16">
        <f t="shared" si="0"/>
        <v>0</v>
      </c>
      <c r="H39" s="29" t="s">
        <v>79</v>
      </c>
      <c r="J39">
        <v>525</v>
      </c>
      <c r="K39"/>
    </row>
    <row r="40" spans="1:11" ht="90" customHeight="1" x14ac:dyDescent="0.25">
      <c r="A40" s="13">
        <v>17</v>
      </c>
      <c r="B40" s="14" t="s">
        <v>80</v>
      </c>
      <c r="C40" s="28" t="s">
        <v>81</v>
      </c>
      <c r="D40" s="15" t="s">
        <v>40</v>
      </c>
      <c r="E40" s="16">
        <v>1</v>
      </c>
      <c r="F40" s="36"/>
      <c r="G40" s="16">
        <f t="shared" si="0"/>
        <v>0</v>
      </c>
      <c r="H40" s="29"/>
      <c r="J40">
        <v>537</v>
      </c>
      <c r="K40"/>
    </row>
    <row r="41" spans="1:11" ht="45" customHeight="1" x14ac:dyDescent="0.25">
      <c r="A41" s="13">
        <v>18</v>
      </c>
      <c r="B41" s="14" t="s">
        <v>82</v>
      </c>
      <c r="C41" s="28" t="s">
        <v>83</v>
      </c>
      <c r="D41" s="15" t="s">
        <v>76</v>
      </c>
      <c r="E41" s="16">
        <v>58</v>
      </c>
      <c r="F41" s="36"/>
      <c r="G41" s="16">
        <f t="shared" si="0"/>
        <v>0</v>
      </c>
      <c r="H41" s="29" t="s">
        <v>84</v>
      </c>
      <c r="J41">
        <v>148</v>
      </c>
      <c r="K41"/>
    </row>
    <row r="42" spans="1:11" ht="30" customHeight="1" x14ac:dyDescent="0.25">
      <c r="A42" s="13">
        <v>19</v>
      </c>
      <c r="B42" s="14" t="s">
        <v>85</v>
      </c>
      <c r="C42" s="28" t="s">
        <v>86</v>
      </c>
      <c r="D42" s="15" t="s">
        <v>76</v>
      </c>
      <c r="E42" s="16">
        <v>58</v>
      </c>
      <c r="F42" s="36"/>
      <c r="G42" s="16">
        <f t="shared" si="0"/>
        <v>0</v>
      </c>
      <c r="H42" s="29" t="s">
        <v>87</v>
      </c>
      <c r="J42">
        <v>149</v>
      </c>
      <c r="K42"/>
    </row>
    <row r="43" spans="1:11" ht="45" customHeight="1" x14ac:dyDescent="0.25">
      <c r="A43" s="13">
        <v>20</v>
      </c>
      <c r="B43" s="14" t="s">
        <v>88</v>
      </c>
      <c r="C43" s="28" t="s">
        <v>89</v>
      </c>
      <c r="D43" s="15" t="s">
        <v>76</v>
      </c>
      <c r="E43" s="16">
        <v>58</v>
      </c>
      <c r="F43" s="36"/>
      <c r="G43" s="16">
        <f t="shared" si="0"/>
        <v>0</v>
      </c>
      <c r="H43" s="29"/>
      <c r="J43">
        <v>151</v>
      </c>
      <c r="K43"/>
    </row>
    <row r="44" spans="1:11" ht="45" customHeight="1" x14ac:dyDescent="0.25">
      <c r="A44" s="13">
        <v>21</v>
      </c>
      <c r="B44" s="14" t="s">
        <v>90</v>
      </c>
      <c r="C44" s="28" t="s">
        <v>91</v>
      </c>
      <c r="D44" s="15" t="s">
        <v>92</v>
      </c>
      <c r="E44" s="16">
        <v>80</v>
      </c>
      <c r="F44" s="36"/>
      <c r="G44" s="16">
        <f t="shared" si="0"/>
        <v>0</v>
      </c>
      <c r="H44" s="29" t="s">
        <v>73</v>
      </c>
      <c r="J44">
        <v>153</v>
      </c>
      <c r="K44"/>
    </row>
    <row r="45" spans="1:11" ht="75" customHeight="1" x14ac:dyDescent="0.25">
      <c r="A45" s="13">
        <v>22</v>
      </c>
      <c r="B45" s="14" t="s">
        <v>93</v>
      </c>
      <c r="C45" s="28" t="s">
        <v>94</v>
      </c>
      <c r="D45" s="15" t="s">
        <v>76</v>
      </c>
      <c r="E45" s="16">
        <v>260</v>
      </c>
      <c r="F45" s="36"/>
      <c r="G45" s="16">
        <f t="shared" si="0"/>
        <v>0</v>
      </c>
      <c r="H45" s="29" t="s">
        <v>73</v>
      </c>
      <c r="J45">
        <v>162</v>
      </c>
      <c r="K45"/>
    </row>
    <row r="46" spans="1:11" ht="45" customHeight="1" x14ac:dyDescent="0.25">
      <c r="A46" s="13">
        <v>23</v>
      </c>
      <c r="B46" s="14" t="s">
        <v>95</v>
      </c>
      <c r="C46" s="28" t="s">
        <v>96</v>
      </c>
      <c r="D46" s="15" t="s">
        <v>76</v>
      </c>
      <c r="E46" s="16">
        <v>10</v>
      </c>
      <c r="F46" s="36"/>
      <c r="G46" s="16">
        <f t="shared" si="0"/>
        <v>0</v>
      </c>
      <c r="H46" s="29" t="s">
        <v>97</v>
      </c>
      <c r="J46">
        <v>163</v>
      </c>
      <c r="K46"/>
    </row>
    <row r="47" spans="1:11" ht="30" customHeight="1" x14ac:dyDescent="0.25">
      <c r="A47" s="13">
        <v>24</v>
      </c>
      <c r="B47" s="14" t="s">
        <v>98</v>
      </c>
      <c r="C47" s="28" t="s">
        <v>99</v>
      </c>
      <c r="D47" s="15" t="s">
        <v>76</v>
      </c>
      <c r="E47" s="16">
        <v>260</v>
      </c>
      <c r="F47" s="36"/>
      <c r="G47" s="16">
        <f t="shared" si="0"/>
        <v>0</v>
      </c>
      <c r="H47" s="29" t="s">
        <v>73</v>
      </c>
      <c r="J47">
        <v>165</v>
      </c>
      <c r="K47"/>
    </row>
    <row r="48" spans="1:11" ht="30" customHeight="1" x14ac:dyDescent="0.25">
      <c r="A48" s="13">
        <v>25</v>
      </c>
      <c r="B48" s="14" t="s">
        <v>100</v>
      </c>
      <c r="C48" s="28" t="s">
        <v>101</v>
      </c>
      <c r="D48" s="15" t="s">
        <v>76</v>
      </c>
      <c r="E48" s="16">
        <v>260</v>
      </c>
      <c r="F48" s="36"/>
      <c r="G48" s="16">
        <f t="shared" si="0"/>
        <v>0</v>
      </c>
      <c r="H48" s="29" t="s">
        <v>73</v>
      </c>
      <c r="J48">
        <v>167</v>
      </c>
      <c r="K48"/>
    </row>
    <row r="49" spans="1:11" ht="30" customHeight="1" x14ac:dyDescent="0.25">
      <c r="A49" s="13">
        <v>26</v>
      </c>
      <c r="B49" s="14" t="s">
        <v>102</v>
      </c>
      <c r="C49" s="28" t="s">
        <v>103</v>
      </c>
      <c r="D49" s="15" t="s">
        <v>76</v>
      </c>
      <c r="E49" s="16">
        <v>2.5</v>
      </c>
      <c r="F49" s="36"/>
      <c r="G49" s="16">
        <f t="shared" si="0"/>
        <v>0</v>
      </c>
      <c r="H49" s="29" t="s">
        <v>104</v>
      </c>
      <c r="J49">
        <v>492</v>
      </c>
      <c r="K49"/>
    </row>
    <row r="50" spans="1:11" ht="45" customHeight="1" x14ac:dyDescent="0.25">
      <c r="A50" s="30">
        <v>27</v>
      </c>
      <c r="B50" s="31" t="s">
        <v>105</v>
      </c>
      <c r="C50" s="32" t="s">
        <v>106</v>
      </c>
      <c r="D50" s="33" t="s">
        <v>76</v>
      </c>
      <c r="E50" s="34">
        <v>5</v>
      </c>
      <c r="F50" s="36"/>
      <c r="G50" s="34">
        <f t="shared" si="0"/>
        <v>0</v>
      </c>
      <c r="H50" s="35" t="s">
        <v>107</v>
      </c>
      <c r="J50">
        <v>493</v>
      </c>
      <c r="K50"/>
    </row>
    <row r="51" spans="1:11" ht="30" customHeight="1" x14ac:dyDescent="0.25">
      <c r="A51" s="13">
        <v>28</v>
      </c>
      <c r="B51" s="14" t="s">
        <v>108</v>
      </c>
      <c r="C51" s="28" t="s">
        <v>109</v>
      </c>
      <c r="D51" s="15" t="s">
        <v>76</v>
      </c>
      <c r="E51" s="16">
        <v>20</v>
      </c>
      <c r="F51" s="36"/>
      <c r="G51" s="16">
        <f t="shared" si="0"/>
        <v>0</v>
      </c>
      <c r="H51" s="29" t="s">
        <v>110</v>
      </c>
      <c r="J51">
        <v>176</v>
      </c>
      <c r="K51"/>
    </row>
    <row r="52" spans="1:11" ht="30" customHeight="1" x14ac:dyDescent="0.25">
      <c r="A52" s="13">
        <v>29</v>
      </c>
      <c r="B52" s="14" t="s">
        <v>111</v>
      </c>
      <c r="C52" s="28" t="s">
        <v>112</v>
      </c>
      <c r="D52" s="15" t="s">
        <v>76</v>
      </c>
      <c r="E52" s="16">
        <v>8</v>
      </c>
      <c r="F52" s="36"/>
      <c r="G52" s="16">
        <f t="shared" si="0"/>
        <v>0</v>
      </c>
      <c r="H52" s="29" t="s">
        <v>113</v>
      </c>
      <c r="J52">
        <v>182</v>
      </c>
      <c r="K52"/>
    </row>
    <row r="53" spans="1:11" ht="30" customHeight="1" x14ac:dyDescent="0.25">
      <c r="A53" s="13">
        <v>30</v>
      </c>
      <c r="B53" s="14" t="s">
        <v>114</v>
      </c>
      <c r="C53" s="28" t="s">
        <v>115</v>
      </c>
      <c r="D53" s="15" t="s">
        <v>37</v>
      </c>
      <c r="E53" s="16">
        <v>4</v>
      </c>
      <c r="F53" s="36"/>
      <c r="G53" s="16">
        <f t="shared" si="0"/>
        <v>0</v>
      </c>
      <c r="H53" s="29" t="s">
        <v>116</v>
      </c>
      <c r="J53">
        <v>204</v>
      </c>
      <c r="K53"/>
    </row>
    <row r="54" spans="1:11" ht="30" customHeight="1" x14ac:dyDescent="0.25">
      <c r="A54" s="13">
        <v>31</v>
      </c>
      <c r="B54" s="14" t="s">
        <v>117</v>
      </c>
      <c r="C54" s="28" t="s">
        <v>118</v>
      </c>
      <c r="D54" s="15" t="s">
        <v>40</v>
      </c>
      <c r="E54" s="16">
        <v>1</v>
      </c>
      <c r="F54" s="36"/>
      <c r="G54" s="16">
        <f t="shared" si="0"/>
        <v>0</v>
      </c>
      <c r="H54" s="29" t="s">
        <v>116</v>
      </c>
      <c r="J54">
        <v>205</v>
      </c>
      <c r="K54"/>
    </row>
    <row r="55" spans="1:11" ht="30" customHeight="1" x14ac:dyDescent="0.25">
      <c r="A55" s="13">
        <v>32</v>
      </c>
      <c r="B55" s="14" t="s">
        <v>119</v>
      </c>
      <c r="C55" s="28" t="s">
        <v>120</v>
      </c>
      <c r="D55" s="15" t="s">
        <v>37</v>
      </c>
      <c r="E55" s="16">
        <v>3</v>
      </c>
      <c r="F55" s="36"/>
      <c r="G55" s="16">
        <f t="shared" si="0"/>
        <v>0</v>
      </c>
      <c r="H55" s="29" t="s">
        <v>121</v>
      </c>
      <c r="J55">
        <v>209</v>
      </c>
      <c r="K55"/>
    </row>
    <row r="56" spans="1:11" ht="45" customHeight="1" x14ac:dyDescent="0.25">
      <c r="A56" s="13">
        <v>33</v>
      </c>
      <c r="B56" s="14" t="s">
        <v>122</v>
      </c>
      <c r="C56" s="28" t="s">
        <v>123</v>
      </c>
      <c r="D56" s="15" t="s">
        <v>40</v>
      </c>
      <c r="E56" s="16">
        <v>1</v>
      </c>
      <c r="F56" s="36"/>
      <c r="G56" s="16">
        <f t="shared" si="0"/>
        <v>0</v>
      </c>
      <c r="H56" s="29" t="s">
        <v>124</v>
      </c>
      <c r="J56">
        <v>375</v>
      </c>
      <c r="K56"/>
    </row>
    <row r="57" spans="1:11" ht="30" customHeight="1" x14ac:dyDescent="0.25">
      <c r="A57" s="13">
        <v>34</v>
      </c>
      <c r="B57" s="14" t="s">
        <v>125</v>
      </c>
      <c r="C57" s="28" t="s">
        <v>126</v>
      </c>
      <c r="D57" s="15" t="s">
        <v>20</v>
      </c>
      <c r="E57" s="16">
        <v>1</v>
      </c>
      <c r="F57" s="36"/>
      <c r="G57" s="16">
        <f t="shared" si="0"/>
        <v>0</v>
      </c>
      <c r="H57" s="29" t="s">
        <v>127</v>
      </c>
      <c r="J57">
        <v>309</v>
      </c>
      <c r="K57"/>
    </row>
    <row r="58" spans="1:11" ht="27" customHeight="1" x14ac:dyDescent="0.25">
      <c r="A58" s="39" t="s">
        <v>128</v>
      </c>
      <c r="B58" s="40"/>
      <c r="C58" s="40"/>
      <c r="D58" s="40"/>
      <c r="E58" s="40"/>
      <c r="F58" s="40"/>
      <c r="G58" s="27">
        <f>ROUND(0+G50, 2)</f>
        <v>0</v>
      </c>
      <c r="H58" s="23"/>
      <c r="K58"/>
    </row>
    <row r="59" spans="1:11" ht="27" customHeight="1" x14ac:dyDescent="0.25">
      <c r="A59" s="64" t="s">
        <v>129</v>
      </c>
      <c r="B59" s="65"/>
      <c r="C59" s="65"/>
      <c r="D59" s="65"/>
      <c r="E59" s="65"/>
      <c r="F59" s="65"/>
      <c r="G59" s="12">
        <f>ROUND(0+G24+G25+G26+G27+G28+G29+G30+G31+G32+G33+G34+G35+G36+G37+G38+G39+G40+G41+G42+G43+G44+G45+G46+G47+G48+G49+G51+G52+G53+G54+G55+G56+G57, 2)</f>
        <v>0</v>
      </c>
      <c r="K59"/>
    </row>
    <row r="60" spans="1:11" ht="27" customHeight="1" x14ac:dyDescent="0.25">
      <c r="A60" s="64" t="s">
        <v>130</v>
      </c>
      <c r="B60" s="65"/>
      <c r="C60" s="65"/>
      <c r="D60" s="65"/>
      <c r="E60" s="65"/>
      <c r="F60" s="65"/>
      <c r="G60" s="12">
        <f>G58+G59</f>
        <v>0</v>
      </c>
      <c r="K60"/>
    </row>
    <row r="61" spans="1:11" ht="27" customHeight="1" x14ac:dyDescent="0.25">
      <c r="A61" s="63" t="s">
        <v>131</v>
      </c>
      <c r="B61" s="63"/>
      <c r="C61" s="63"/>
      <c r="D61" s="63"/>
      <c r="E61" s="63"/>
      <c r="F61" s="63"/>
      <c r="G61" s="63"/>
      <c r="H61" s="63"/>
      <c r="K61"/>
    </row>
    <row r="62" spans="1:11" ht="27" customHeight="1" x14ac:dyDescent="0.25">
      <c r="A62" s="62" t="s">
        <v>132</v>
      </c>
      <c r="B62" s="62"/>
      <c r="C62" s="62"/>
      <c r="D62" s="62"/>
      <c r="E62" s="62"/>
      <c r="F62" s="62"/>
      <c r="G62" s="62"/>
      <c r="H62" s="62"/>
      <c r="K62"/>
    </row>
    <row r="63" spans="1:11" ht="15.75" customHeight="1" x14ac:dyDescent="0.25">
      <c r="A63" s="24"/>
      <c r="B63" s="37" t="s">
        <v>133</v>
      </c>
      <c r="C63" s="37"/>
      <c r="D63" s="37"/>
      <c r="E63" s="37"/>
      <c r="F63" s="38"/>
      <c r="K63"/>
    </row>
    <row r="64" spans="1:11" ht="45" customHeight="1" x14ac:dyDescent="0.25">
      <c r="A64" s="25" t="s">
        <v>134</v>
      </c>
      <c r="B64" s="104" t="s">
        <v>135</v>
      </c>
      <c r="C64" s="104"/>
      <c r="D64" s="104"/>
      <c r="E64" s="104"/>
      <c r="F64" s="105"/>
      <c r="K64"/>
    </row>
    <row r="65" spans="1:11" ht="60" customHeight="1" x14ac:dyDescent="0.25">
      <c r="A65" s="25" t="s">
        <v>136</v>
      </c>
      <c r="B65" s="104" t="s">
        <v>137</v>
      </c>
      <c r="C65" s="104"/>
      <c r="D65" s="104"/>
      <c r="E65" s="104"/>
      <c r="F65" s="105"/>
      <c r="K65"/>
    </row>
    <row r="66" spans="1:11" ht="45" customHeight="1" x14ac:dyDescent="0.25">
      <c r="A66" s="25" t="s">
        <v>138</v>
      </c>
      <c r="B66" s="104" t="s">
        <v>139</v>
      </c>
      <c r="C66" s="104"/>
      <c r="D66" s="104"/>
      <c r="E66" s="104"/>
      <c r="F66" s="105"/>
      <c r="K66"/>
    </row>
    <row r="67" spans="1:11" ht="75" customHeight="1" x14ac:dyDescent="0.25">
      <c r="A67" s="25" t="s">
        <v>140</v>
      </c>
      <c r="B67" s="104" t="s">
        <v>141</v>
      </c>
      <c r="C67" s="104"/>
      <c r="D67" s="104"/>
      <c r="E67" s="104"/>
      <c r="F67" s="105"/>
      <c r="K67"/>
    </row>
    <row r="68" spans="1:11" ht="120" customHeight="1" x14ac:dyDescent="0.25">
      <c r="A68" s="25" t="s">
        <v>142</v>
      </c>
      <c r="B68" s="104" t="s">
        <v>143</v>
      </c>
      <c r="C68" s="104"/>
      <c r="D68" s="104"/>
      <c r="E68" s="104"/>
      <c r="F68" s="105"/>
      <c r="K68"/>
    </row>
    <row r="69" spans="1:11" x14ac:dyDescent="0.25">
      <c r="A69" s="3"/>
      <c r="B69" s="26"/>
      <c r="C69" s="26"/>
      <c r="D69" s="26"/>
      <c r="E69" s="26"/>
      <c r="F69" s="26"/>
    </row>
    <row r="70" spans="1:11" x14ac:dyDescent="0.25">
      <c r="A70" s="3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</sheetData>
  <sheetProtection password="EB95" sheet="1"/>
  <mergeCells count="42">
    <mergeCell ref="B64:F64"/>
    <mergeCell ref="B65:F65"/>
    <mergeCell ref="B66:F66"/>
    <mergeCell ref="B67:F67"/>
    <mergeCell ref="B68:F68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3:F63"/>
    <mergeCell ref="A58:F58"/>
    <mergeCell ref="D17:G17"/>
    <mergeCell ref="A19:C21"/>
    <mergeCell ref="D20:G20"/>
    <mergeCell ref="D21:G21"/>
    <mergeCell ref="A17:C17"/>
    <mergeCell ref="A18:C18"/>
    <mergeCell ref="D18:G18"/>
    <mergeCell ref="D19:G19"/>
    <mergeCell ref="A62:H62"/>
    <mergeCell ref="A61:H61"/>
    <mergeCell ref="A59:F59"/>
    <mergeCell ref="A60:F6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2025-10-22T06:45:58Z</cp:lastPrinted>
  <dcterms:created xsi:type="dcterms:W3CDTF">2016-02-28T17:51:02Z</dcterms:created>
  <dcterms:modified xsi:type="dcterms:W3CDTF">2025-10-29T12:26:57Z</dcterms:modified>
  <cp:category/>
</cp:coreProperties>
</file>