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33 KRY\"/>
    </mc:Choice>
  </mc:AlternateContent>
  <xr:revisionPtr revIDLastSave="0" documentId="8_{4842E1DD-7904-4B50-9286-B082E6A553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<sst xmlns="http://schemas.openxmlformats.org/spreadsheetml/2006/main" count="231" uniqueCount="184">
  <si>
    <t>Oprava volného bytu č. 2, J. Škody 7/191</t>
  </si>
  <si>
    <t>VZ č. 233/2025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</si>
  <si>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</si>
  <si>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</si>
  <si>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</si>
  <si>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</si>
  <si>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</si>
  <si>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</si>
  <si>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</si>
  <si>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</si>
  <si>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</si>
  <si>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</si>
  <si>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</si>
  <si>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</si>
  <si>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</si>
  <si>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 Dubina</t>
  </si>
  <si>
    <t>Ulice, č. pop./č. or.</t>
  </si>
  <si>
    <t>J. Škody 7/191</t>
  </si>
  <si>
    <t>Číslo bytu</t>
  </si>
  <si>
    <t>Velikost bytu</t>
  </si>
  <si>
    <t>1+2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</si>
  <si>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</si>
  <si>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</si>
  <si>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</si>
  <si>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</si>
  <si>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</si>
  <si>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</si>
  <si>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</si>
  <si>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</si>
  <si>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</si>
  <si>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</si>
  <si>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</si>
  <si>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</si>
  <si>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</si>
  <si>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</si>
  <si>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</si>
  <si>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</si>
  <si>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</si>
  <si>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</si>
  <si>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</si>
  <si>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</si>
  <si>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</si>
  <si>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</si>
  <si>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</si>
  <si>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</si>
  <si>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</si>
  <si>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</si>
  <si>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</si>
  <si>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</si>
  <si>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</si>
  <si>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</si>
  <si>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</si>
  <si>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</si>
  <si>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</si>
  <si>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</si>
  <si>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2.25</t>
  </si>
  <si>
    <t>3.39</t>
  </si>
  <si>
    <t>3.40</t>
  </si>
  <si>
    <t>3.41</t>
  </si>
  <si>
    <t>3.69</t>
  </si>
  <si>
    <t>3.79</t>
  </si>
  <si>
    <t>3.80</t>
  </si>
  <si>
    <t>3.82</t>
  </si>
  <si>
    <t>3.83</t>
  </si>
  <si>
    <t>3.86</t>
  </si>
  <si>
    <t>3.89</t>
  </si>
  <si>
    <t>3.122</t>
  </si>
  <si>
    <t>3.123</t>
  </si>
  <si>
    <t>3.167</t>
  </si>
  <si>
    <t>3.201</t>
  </si>
  <si>
    <t>3.211</t>
  </si>
  <si>
    <t>3.212</t>
  </si>
  <si>
    <t>3.216</t>
  </si>
  <si>
    <t>4.1</t>
  </si>
  <si>
    <t>4.2</t>
  </si>
  <si>
    <t>4.4</t>
  </si>
  <si>
    <t>4.6</t>
  </si>
  <si>
    <t>4.19</t>
  </si>
  <si>
    <t>5.1</t>
  </si>
  <si>
    <t>5.4</t>
  </si>
  <si>
    <t>5.6</t>
  </si>
  <si>
    <t>5.8</t>
  </si>
  <si>
    <t>5.33</t>
  </si>
  <si>
    <t>6.6</t>
  </si>
  <si>
    <t>6.8</t>
  </si>
  <si>
    <t>7.11</t>
  </si>
  <si>
    <t>7.12</t>
  </si>
  <si>
    <t>7.16</t>
  </si>
  <si>
    <t>7.20</t>
  </si>
  <si>
    <t>8.45</t>
  </si>
  <si>
    <t>9.1</t>
  </si>
  <si>
    <t>9.38</t>
  </si>
  <si>
    <t>11.8</t>
  </si>
  <si>
    <t>11.9</t>
  </si>
  <si>
    <t>11.13</t>
  </si>
  <si>
    <t>11.15</t>
  </si>
  <si>
    <t>11.28</t>
  </si>
  <si>
    <t>11.32</t>
  </si>
  <si>
    <t>elektro revize odběrného místa pro připojení elektroměru, vystavení revizní zprávy (2x)</t>
  </si>
  <si>
    <t>odstranění závad zjištěných při elektro revizi nebo kontrole el. spotřebičů</t>
  </si>
  <si>
    <t>oprava rozvodu elektroinstalace</t>
  </si>
  <si>
    <t>výměna kuchyňské linky atypický rozměr, viz poznámka</t>
  </si>
  <si>
    <t>výměna skříňky nad digestoří</t>
  </si>
  <si>
    <t>výměna digestoře klasické s vnitřním recirkulačním odtahem</t>
  </si>
  <si>
    <t>výměna dveřního prahu – délka 80 cm</t>
  </si>
  <si>
    <t>výměna přechodových lišt – délka 80 cm</t>
  </si>
  <si>
    <t>výměna přechodových lišt – délka 90 cm</t>
  </si>
  <si>
    <t>výměna dveřního kování</t>
  </si>
  <si>
    <t>výměna zámku u dveří</t>
  </si>
  <si>
    <t>výměna zárubně ocelové pro dveře – šířky 80 cm</t>
  </si>
  <si>
    <t>výměna zárubně ocelové pro vstupní vchodové dveře – šířky 80 cm, protipožární</t>
  </si>
  <si>
    <t>výměna vestavné el. varné desky</t>
  </si>
  <si>
    <t>demontáž a zpětná montáž zařizovacích předmětů, viz poznámka</t>
  </si>
  <si>
    <t>výměna okenních klik</t>
  </si>
  <si>
    <t>Dodání a montáž vestavné elektrické trouby s ventilátorem, energetická třída min. A</t>
  </si>
  <si>
    <t>Výměna kouřového hlásiče požáru</t>
  </si>
  <si>
    <t>výměna vnitřních dveří – prosklené 3/3 sklo svislý pruh, 80 cm</t>
  </si>
  <si>
    <t>výměna vstupních vchodových protipožárních dveří 80 cm, tř. EI 30, DP3, dekor dřevo včetně kukátka, zámku, bezp. kování, bezp. cylindrická zámková vložka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</si>
  <si>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</si>
  <si>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</si>
  <si>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</si>
  <si>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</si>
  <si>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demontáž a zpětná montáž nájezdu na balkón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</si>
  <si>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</si>
  <si>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</si>
  <si>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</si>
  <si>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odstranění podhledů</t>
  </si>
  <si>
    <t>Výměna SDK podhledu</t>
  </si>
  <si>
    <t>přespárování keramického obkladu</t>
  </si>
  <si>
    <t>vybourání keramického obkladu</t>
  </si>
  <si>
    <t>nátěr radiátorů</t>
  </si>
  <si>
    <t>nátěr rozvodů ÚT</t>
  </si>
  <si>
    <t>nátěr zárubní – šířka 80 cm</t>
  </si>
  <si>
    <t>nátěr zábradlí</t>
  </si>
  <si>
    <t>oprava rozvodů vody viz poznámka</t>
  </si>
  <si>
    <t>opravy a seřízení plastových oken, viz poznámka</t>
  </si>
  <si>
    <t>dodání dorazů dveří viz poznámka</t>
  </si>
  <si>
    <t>vyčištění keramického obkladu</t>
  </si>
  <si>
    <t>vyčištění dlažby</t>
  </si>
  <si>
    <t>vyčištění WC mísy</t>
  </si>
  <si>
    <t>vyčištění sprchového koutu</t>
  </si>
  <si>
    <t>umytí oken plastových, včetně rámu a parapetu, viz poznámka</t>
  </si>
  <si>
    <t>celkový úklid po opravách</t>
  </si>
  <si>
    <t>ks</t>
  </si>
  <si>
    <t>soubor</t>
  </si>
  <si>
    <t>m2</t>
  </si>
  <si>
    <t>bm</t>
  </si>
  <si>
    <t>Položku naceňte dle tabulky níže "POZNÁMKY"</t>
  </si>
  <si>
    <t>Položku naceňte dle tabulky níže "POZNÁMKY" odstranění rozvodů v podhledech předsíň a kuchyň, nové osvětlení uprostřed stropu kuchyň 1 světlo strop a předsíň na danou délku 2 x světlo strop</t>
  </si>
  <si>
    <t>Provedení bude konzultováno se zadavatelem, linka do tvaru "L" o rozměrech cca 285x220 cm. Kuchyňská linka musí být řešena tak, aby byl umožněn z větší části podjezd vozíku (např. pod varnou desku a dřez) a zajištěna dosažitelnost ovládacích prvků z vozíku, vrchní skříňky částečně volné a částečně s dvířky otvíravýmí z vozíku, zavírače dvířek s měkkým dorazem, masivní tyčové úchytky, spodní díly osadit na nožkách s krycí lištou zakončenou transparentní lištou, ve spodních dílech cca 2 x 3 šuplíky s kolejničkami, část KL provést jako spižní skříň s dosahem z vozíku, tl. lamina min. 18 mm, ABS hrany 2 mm, dekor dřeva - dvoubarevná kombinace (odsouhlasí objednatel). Upozornění: Dřezová deska je součástí dodávky, jedná se o kompletní kuchyňskou linku</t>
  </si>
  <si>
    <t>volná bez dvířek, tl. lamina min. 18 mm, ABS hrany 2 mm, dekor dtto KL</t>
  </si>
  <si>
    <t>nerez - ovladatelná z vozíku (vč. demontáže a likvidace potrubí původního odtahu)</t>
  </si>
  <si>
    <t>vstupní dveře - dubový - lakovaný s nájezdem (max. výška 2 cm)</t>
  </si>
  <si>
    <t>otvor kuchyň, dveře ložnice a obývák</t>
  </si>
  <si>
    <t>přechod z přední části PŘ do zadní části PŘ - hliníková (barevně sladit k novému PVC)</t>
  </si>
  <si>
    <t>bytové dveře, kování kov</t>
  </si>
  <si>
    <t>bytové dveře doz</t>
  </si>
  <si>
    <t>bytové dveře vč. zednického zapravení</t>
  </si>
  <si>
    <t>včetně zed. zapravení</t>
  </si>
  <si>
    <t>4 zóny, dle VOP</t>
  </si>
  <si>
    <t>šatní skříně předsíň</t>
  </si>
  <si>
    <t>byt</t>
  </si>
  <si>
    <t>dle VOP, trouba v dosahu z vozíku</t>
  </si>
  <si>
    <t>pokoje, mléčné popř strukturované neprůhledné sklo, Dveře se otevírají z předsíně do pokojů</t>
  </si>
  <si>
    <t>dveře osadit s otvíráním pro vozíčkáře - tj. do chodby domu vč. 2 kukátek, nerez okopového plechu ve spodní části dveří (z vnitřní strany) a chrom. madla o délce cca 70 cm (z vnitřní strany na dovření dveří z vozíku)</t>
  </si>
  <si>
    <t>obývací pokoj, ložnice</t>
  </si>
  <si>
    <t>kuchyň, obývací pokoj, ložnice, nivelit do 15 mm</t>
  </si>
  <si>
    <t>PVC vhodné pro pohyb invalidního vozíku - kuchyň, obývací pokoj, ložnice</t>
  </si>
  <si>
    <t>kuchyň, obývací pokoj, ložnice</t>
  </si>
  <si>
    <t>Dodávka nového nájezdu</t>
  </si>
  <si>
    <t>celý byt</t>
  </si>
  <si>
    <t>kuchyň a předsíň</t>
  </si>
  <si>
    <t>předsíň za vstupem pro vedení el. instalace</t>
  </si>
  <si>
    <t>obnovení sanitárních silikonů</t>
  </si>
  <si>
    <t>kuchyň</t>
  </si>
  <si>
    <t>bílá syntetika</t>
  </si>
  <si>
    <t>bytové dveře bílá syntetika, vstupní bytové dveře hnědá syntetika</t>
  </si>
  <si>
    <t>balkon včetně povrchové úpravy, zachovat přibližný odstín</t>
  </si>
  <si>
    <t>koupelna prověření funkčnosti, případné opravy</t>
  </si>
  <si>
    <t>seřízení chodu, promazání</t>
  </si>
  <si>
    <t>celá koupelna</t>
  </si>
  <si>
    <t>koupelna</t>
  </si>
  <si>
    <t>na čisto</t>
  </si>
  <si>
    <t>18.11.2025 13:00:19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</si>
</sst>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5"/>
  <sheetViews>
    <sheetView showGridLines="0" tabSelected="1" topLeftCell="A16" zoomScale="115" zoomScaleNormal="115" workbookViewId="0">
      <selection activeCell="F28" sqref="F2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2350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183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46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2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34"/>
      <c r="G24" s="16">
        <f t="shared" ref="G24:G69" si="0">ROUND(E24*F24, 2)</f>
        <v>0</v>
      </c>
      <c r="H24" s="33"/>
      <c r="J24">
        <v>7</v>
      </c>
      <c r="K24"/>
    </row>
    <row r="25" spans="1:11" ht="60" customHeight="1" x14ac:dyDescent="0.25">
      <c r="A25" s="13">
        <v>2</v>
      </c>
      <c r="B25" s="14" t="s">
        <v>53</v>
      </c>
      <c r="C25" s="32" t="s">
        <v>98</v>
      </c>
      <c r="D25" s="15" t="s">
        <v>143</v>
      </c>
      <c r="E25" s="16">
        <v>1</v>
      </c>
      <c r="F25" s="34"/>
      <c r="G25" s="16">
        <f t="shared" si="0"/>
        <v>0</v>
      </c>
      <c r="H25" s="33"/>
      <c r="J25">
        <v>11</v>
      </c>
      <c r="K25"/>
    </row>
    <row r="26" spans="1:11" ht="45" customHeight="1" x14ac:dyDescent="0.25">
      <c r="A26" s="13">
        <v>3</v>
      </c>
      <c r="B26" s="14" t="s">
        <v>54</v>
      </c>
      <c r="C26" s="32" t="s">
        <v>99</v>
      </c>
      <c r="D26" s="15" t="s">
        <v>144</v>
      </c>
      <c r="E26" s="16">
        <v>1</v>
      </c>
      <c r="F26" s="34">
        <v>15000</v>
      </c>
      <c r="G26" s="16">
        <f t="shared" si="0"/>
        <v>15000</v>
      </c>
      <c r="H26" s="33" t="s">
        <v>147</v>
      </c>
      <c r="J26">
        <v>19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100</v>
      </c>
      <c r="D27" s="15" t="s">
        <v>144</v>
      </c>
      <c r="E27" s="16">
        <v>1</v>
      </c>
      <c r="F27" s="34">
        <v>15000</v>
      </c>
      <c r="G27" s="16">
        <f t="shared" si="0"/>
        <v>15000</v>
      </c>
      <c r="H27" s="33" t="s">
        <v>148</v>
      </c>
      <c r="J27">
        <v>403</v>
      </c>
      <c r="K27"/>
    </row>
    <row r="28" spans="1:11" ht="409.6" customHeight="1" x14ac:dyDescent="0.25">
      <c r="A28" s="13">
        <v>5</v>
      </c>
      <c r="B28" s="14" t="s">
        <v>56</v>
      </c>
      <c r="C28" s="32" t="s">
        <v>101</v>
      </c>
      <c r="D28" s="15" t="s">
        <v>143</v>
      </c>
      <c r="E28" s="16">
        <v>1</v>
      </c>
      <c r="F28" s="34"/>
      <c r="G28" s="16">
        <f t="shared" si="0"/>
        <v>0</v>
      </c>
      <c r="H28" s="33" t="s">
        <v>149</v>
      </c>
      <c r="J28">
        <v>80</v>
      </c>
      <c r="K28"/>
    </row>
    <row r="29" spans="1:11" ht="60" customHeight="1" x14ac:dyDescent="0.25">
      <c r="A29" s="13">
        <v>6</v>
      </c>
      <c r="B29" s="14" t="s">
        <v>57</v>
      </c>
      <c r="C29" s="32" t="s">
        <v>102</v>
      </c>
      <c r="D29" s="15" t="s">
        <v>143</v>
      </c>
      <c r="E29" s="16">
        <v>1</v>
      </c>
      <c r="F29" s="34"/>
      <c r="G29" s="16">
        <f t="shared" si="0"/>
        <v>0</v>
      </c>
      <c r="H29" s="33" t="s">
        <v>150</v>
      </c>
      <c r="J29">
        <v>81</v>
      </c>
      <c r="K29"/>
    </row>
    <row r="30" spans="1:11" ht="60" customHeight="1" x14ac:dyDescent="0.25">
      <c r="A30" s="13">
        <v>7</v>
      </c>
      <c r="B30" s="14" t="s">
        <v>58</v>
      </c>
      <c r="C30" s="32" t="s">
        <v>103</v>
      </c>
      <c r="D30" s="15" t="s">
        <v>143</v>
      </c>
      <c r="E30" s="16">
        <v>1</v>
      </c>
      <c r="F30" s="34"/>
      <c r="G30" s="16">
        <f t="shared" si="0"/>
        <v>0</v>
      </c>
      <c r="H30" s="33" t="s">
        <v>151</v>
      </c>
      <c r="J30">
        <v>82</v>
      </c>
      <c r="K30"/>
    </row>
    <row r="31" spans="1:11" ht="60" customHeight="1" x14ac:dyDescent="0.25">
      <c r="A31" s="13">
        <v>8</v>
      </c>
      <c r="B31" s="14" t="s">
        <v>59</v>
      </c>
      <c r="C31" s="32" t="s">
        <v>104</v>
      </c>
      <c r="D31" s="15" t="s">
        <v>143</v>
      </c>
      <c r="E31" s="16">
        <v>1</v>
      </c>
      <c r="F31" s="34"/>
      <c r="G31" s="16">
        <f t="shared" si="0"/>
        <v>0</v>
      </c>
      <c r="H31" s="33" t="s">
        <v>152</v>
      </c>
      <c r="J31">
        <v>110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105</v>
      </c>
      <c r="D32" s="15" t="s">
        <v>143</v>
      </c>
      <c r="E32" s="16">
        <v>3</v>
      </c>
      <c r="F32" s="34"/>
      <c r="G32" s="16">
        <f t="shared" si="0"/>
        <v>0</v>
      </c>
      <c r="H32" s="33" t="s">
        <v>153</v>
      </c>
      <c r="J32">
        <v>120</v>
      </c>
      <c r="K32"/>
    </row>
    <row r="33" spans="1:11" ht="60" customHeight="1" x14ac:dyDescent="0.25">
      <c r="A33" s="13">
        <v>10</v>
      </c>
      <c r="B33" s="14" t="s">
        <v>61</v>
      </c>
      <c r="C33" s="32" t="s">
        <v>106</v>
      </c>
      <c r="D33" s="15" t="s">
        <v>143</v>
      </c>
      <c r="E33" s="16">
        <v>2</v>
      </c>
      <c r="F33" s="34"/>
      <c r="G33" s="16">
        <f t="shared" si="0"/>
        <v>0</v>
      </c>
      <c r="H33" s="33" t="s">
        <v>154</v>
      </c>
      <c r="J33">
        <v>121</v>
      </c>
      <c r="K33"/>
    </row>
    <row r="34" spans="1:11" ht="30" customHeight="1" x14ac:dyDescent="0.25">
      <c r="A34" s="13">
        <v>11</v>
      </c>
      <c r="B34" s="14" t="s">
        <v>62</v>
      </c>
      <c r="C34" s="32" t="s">
        <v>107</v>
      </c>
      <c r="D34" s="15" t="s">
        <v>143</v>
      </c>
      <c r="E34" s="16">
        <v>2</v>
      </c>
      <c r="F34" s="34"/>
      <c r="G34" s="16">
        <f t="shared" si="0"/>
        <v>0</v>
      </c>
      <c r="H34" s="33" t="s">
        <v>155</v>
      </c>
      <c r="J34">
        <v>123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108</v>
      </c>
      <c r="D35" s="15" t="s">
        <v>143</v>
      </c>
      <c r="E35" s="16">
        <v>2</v>
      </c>
      <c r="F35" s="34"/>
      <c r="G35" s="16">
        <f t="shared" si="0"/>
        <v>0</v>
      </c>
      <c r="H35" s="33" t="s">
        <v>156</v>
      </c>
      <c r="J35">
        <v>124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109</v>
      </c>
      <c r="D36" s="15" t="s">
        <v>143</v>
      </c>
      <c r="E36" s="16">
        <v>2</v>
      </c>
      <c r="F36" s="34"/>
      <c r="G36" s="16">
        <f t="shared" si="0"/>
        <v>0</v>
      </c>
      <c r="H36" s="33" t="s">
        <v>157</v>
      </c>
      <c r="J36">
        <v>127</v>
      </c>
      <c r="K36"/>
    </row>
    <row r="37" spans="1:11" ht="60" customHeight="1" x14ac:dyDescent="0.25">
      <c r="A37" s="13">
        <v>14</v>
      </c>
      <c r="B37" s="14" t="s">
        <v>65</v>
      </c>
      <c r="C37" s="32" t="s">
        <v>110</v>
      </c>
      <c r="D37" s="15" t="s">
        <v>143</v>
      </c>
      <c r="E37" s="16">
        <v>1</v>
      </c>
      <c r="F37" s="34"/>
      <c r="G37" s="16">
        <f t="shared" si="0"/>
        <v>0</v>
      </c>
      <c r="H37" s="33" t="s">
        <v>158</v>
      </c>
      <c r="J37">
        <v>130</v>
      </c>
      <c r="K37"/>
    </row>
    <row r="38" spans="1:11" ht="30" customHeight="1" x14ac:dyDescent="0.25">
      <c r="A38" s="13">
        <v>15</v>
      </c>
      <c r="B38" s="14" t="s">
        <v>66</v>
      </c>
      <c r="C38" s="32" t="s">
        <v>111</v>
      </c>
      <c r="D38" s="15" t="s">
        <v>143</v>
      </c>
      <c r="E38" s="16">
        <v>1</v>
      </c>
      <c r="F38" s="34"/>
      <c r="G38" s="16">
        <f t="shared" si="0"/>
        <v>0</v>
      </c>
      <c r="H38" s="33" t="s">
        <v>159</v>
      </c>
      <c r="J38">
        <v>314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112</v>
      </c>
      <c r="D39" s="15" t="s">
        <v>144</v>
      </c>
      <c r="E39" s="16">
        <v>1</v>
      </c>
      <c r="F39" s="34"/>
      <c r="G39" s="16">
        <f t="shared" si="0"/>
        <v>0</v>
      </c>
      <c r="H39" s="33" t="s">
        <v>160</v>
      </c>
      <c r="J39">
        <v>315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113</v>
      </c>
      <c r="D40" s="15" t="s">
        <v>143</v>
      </c>
      <c r="E40" s="16">
        <v>5</v>
      </c>
      <c r="F40" s="34"/>
      <c r="G40" s="16">
        <f t="shared" si="0"/>
        <v>0</v>
      </c>
      <c r="H40" s="33" t="s">
        <v>161</v>
      </c>
      <c r="J40">
        <v>407</v>
      </c>
      <c r="K40"/>
    </row>
    <row r="41" spans="1:11" ht="60" customHeight="1" x14ac:dyDescent="0.25">
      <c r="A41" s="13">
        <v>18</v>
      </c>
      <c r="B41" s="14" t="s">
        <v>69</v>
      </c>
      <c r="C41" s="32" t="s">
        <v>114</v>
      </c>
      <c r="D41" s="15" t="s">
        <v>143</v>
      </c>
      <c r="E41" s="16">
        <v>1</v>
      </c>
      <c r="F41" s="34"/>
      <c r="G41" s="16">
        <f t="shared" si="0"/>
        <v>0</v>
      </c>
      <c r="H41" s="33" t="s">
        <v>162</v>
      </c>
      <c r="J41">
        <v>498</v>
      </c>
      <c r="K41"/>
    </row>
    <row r="42" spans="1:11" ht="30" customHeight="1" x14ac:dyDescent="0.25">
      <c r="A42" s="13">
        <v>19</v>
      </c>
      <c r="B42" s="14" t="s">
        <v>70</v>
      </c>
      <c r="C42" s="32" t="s">
        <v>115</v>
      </c>
      <c r="D42" s="15" t="s">
        <v>143</v>
      </c>
      <c r="E42" s="16">
        <v>1</v>
      </c>
      <c r="F42" s="34"/>
      <c r="G42" s="16">
        <f t="shared" si="0"/>
        <v>0</v>
      </c>
      <c r="H42" s="33"/>
      <c r="J42">
        <v>524</v>
      </c>
      <c r="K42"/>
    </row>
    <row r="43" spans="1:11" ht="75" customHeight="1" x14ac:dyDescent="0.25">
      <c r="A43" s="13">
        <v>20</v>
      </c>
      <c r="B43" s="14" t="s">
        <v>71</v>
      </c>
      <c r="C43" s="32" t="s">
        <v>116</v>
      </c>
      <c r="D43" s="15" t="s">
        <v>143</v>
      </c>
      <c r="E43" s="16">
        <v>2</v>
      </c>
      <c r="F43" s="34"/>
      <c r="G43" s="16">
        <f t="shared" si="0"/>
        <v>0</v>
      </c>
      <c r="H43" s="33" t="s">
        <v>163</v>
      </c>
      <c r="J43">
        <v>525</v>
      </c>
      <c r="K43"/>
    </row>
    <row r="44" spans="1:11" ht="135" customHeight="1" x14ac:dyDescent="0.25">
      <c r="A44" s="13">
        <v>21</v>
      </c>
      <c r="B44" s="14" t="s">
        <v>72</v>
      </c>
      <c r="C44" s="32" t="s">
        <v>117</v>
      </c>
      <c r="D44" s="15" t="s">
        <v>144</v>
      </c>
      <c r="E44" s="16">
        <v>1</v>
      </c>
      <c r="F44" s="34"/>
      <c r="G44" s="16">
        <f t="shared" si="0"/>
        <v>0</v>
      </c>
      <c r="H44" s="33" t="s">
        <v>164</v>
      </c>
      <c r="J44">
        <v>537</v>
      </c>
      <c r="K44"/>
    </row>
    <row r="45" spans="1:11" ht="30" customHeight="1" x14ac:dyDescent="0.25">
      <c r="A45" s="13">
        <v>22</v>
      </c>
      <c r="B45" s="14" t="s">
        <v>73</v>
      </c>
      <c r="C45" s="32" t="s">
        <v>118</v>
      </c>
      <c r="D45" s="15" t="s">
        <v>145</v>
      </c>
      <c r="E45" s="16">
        <v>47</v>
      </c>
      <c r="F45" s="34"/>
      <c r="G45" s="16">
        <f t="shared" si="0"/>
        <v>0</v>
      </c>
      <c r="H45" s="33" t="s">
        <v>165</v>
      </c>
      <c r="J45">
        <v>148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119</v>
      </c>
      <c r="D46" s="15" t="s">
        <v>145</v>
      </c>
      <c r="E46" s="16">
        <v>56</v>
      </c>
      <c r="F46" s="34"/>
      <c r="G46" s="16">
        <f t="shared" si="0"/>
        <v>0</v>
      </c>
      <c r="H46" s="33" t="s">
        <v>166</v>
      </c>
      <c r="J46">
        <v>149</v>
      </c>
      <c r="K46"/>
    </row>
    <row r="47" spans="1:11" ht="60" customHeight="1" x14ac:dyDescent="0.25">
      <c r="A47" s="13">
        <v>24</v>
      </c>
      <c r="B47" s="14" t="s">
        <v>75</v>
      </c>
      <c r="C47" s="32" t="s">
        <v>120</v>
      </c>
      <c r="D47" s="15" t="s">
        <v>145</v>
      </c>
      <c r="E47" s="16">
        <v>56</v>
      </c>
      <c r="F47" s="34"/>
      <c r="G47" s="16">
        <f t="shared" si="0"/>
        <v>0</v>
      </c>
      <c r="H47" s="33" t="s">
        <v>167</v>
      </c>
      <c r="J47">
        <v>151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121</v>
      </c>
      <c r="D48" s="15" t="s">
        <v>146</v>
      </c>
      <c r="E48" s="16">
        <v>50</v>
      </c>
      <c r="F48" s="34"/>
      <c r="G48" s="16">
        <f t="shared" si="0"/>
        <v>0</v>
      </c>
      <c r="H48" s="33" t="s">
        <v>168</v>
      </c>
      <c r="J48">
        <v>153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122</v>
      </c>
      <c r="D49" s="15" t="s">
        <v>144</v>
      </c>
      <c r="E49" s="16">
        <v>1</v>
      </c>
      <c r="F49" s="34"/>
      <c r="G49" s="16">
        <f t="shared" si="0"/>
        <v>0</v>
      </c>
      <c r="H49" s="33" t="s">
        <v>169</v>
      </c>
      <c r="J49">
        <v>384</v>
      </c>
      <c r="K49"/>
    </row>
    <row r="50" spans="1:11" ht="75" customHeight="1" x14ac:dyDescent="0.25">
      <c r="A50" s="13">
        <v>27</v>
      </c>
      <c r="B50" s="14" t="s">
        <v>78</v>
      </c>
      <c r="C50" s="32" t="s">
        <v>123</v>
      </c>
      <c r="D50" s="15" t="s">
        <v>145</v>
      </c>
      <c r="E50" s="16">
        <v>223</v>
      </c>
      <c r="F50" s="34"/>
      <c r="G50" s="16">
        <f t="shared" si="0"/>
        <v>0</v>
      </c>
      <c r="H50" s="33" t="s">
        <v>170</v>
      </c>
      <c r="J50">
        <v>162</v>
      </c>
      <c r="K50"/>
    </row>
    <row r="51" spans="1:11" ht="30" customHeight="1" x14ac:dyDescent="0.25">
      <c r="A51" s="13">
        <v>28</v>
      </c>
      <c r="B51" s="14" t="s">
        <v>79</v>
      </c>
      <c r="C51" s="32" t="s">
        <v>124</v>
      </c>
      <c r="D51" s="15" t="s">
        <v>145</v>
      </c>
      <c r="E51" s="16">
        <v>223</v>
      </c>
      <c r="F51" s="34"/>
      <c r="G51" s="16">
        <f t="shared" si="0"/>
        <v>0</v>
      </c>
      <c r="H51" s="33" t="s">
        <v>170</v>
      </c>
      <c r="J51">
        <v>165</v>
      </c>
      <c r="K51"/>
    </row>
    <row r="52" spans="1:11" ht="30" customHeight="1" x14ac:dyDescent="0.25">
      <c r="A52" s="13">
        <v>29</v>
      </c>
      <c r="B52" s="14" t="s">
        <v>80</v>
      </c>
      <c r="C52" s="32" t="s">
        <v>125</v>
      </c>
      <c r="D52" s="15" t="s">
        <v>145</v>
      </c>
      <c r="E52" s="16">
        <v>223</v>
      </c>
      <c r="F52" s="34"/>
      <c r="G52" s="16">
        <f t="shared" si="0"/>
        <v>0</v>
      </c>
      <c r="H52" s="33" t="s">
        <v>170</v>
      </c>
      <c r="J52">
        <v>167</v>
      </c>
      <c r="K52"/>
    </row>
    <row r="53" spans="1:11" ht="30" customHeight="1" x14ac:dyDescent="0.25">
      <c r="A53" s="13">
        <v>30</v>
      </c>
      <c r="B53" s="14" t="s">
        <v>81</v>
      </c>
      <c r="C53" s="32" t="s">
        <v>126</v>
      </c>
      <c r="D53" s="15" t="s">
        <v>145</v>
      </c>
      <c r="E53" s="16">
        <v>14</v>
      </c>
      <c r="F53" s="34"/>
      <c r="G53" s="16">
        <f t="shared" si="0"/>
        <v>0</v>
      </c>
      <c r="H53" s="33" t="s">
        <v>171</v>
      </c>
      <c r="J53">
        <v>326</v>
      </c>
      <c r="K53"/>
    </row>
    <row r="54" spans="1:11" ht="45" customHeight="1" x14ac:dyDescent="0.25">
      <c r="A54" s="13">
        <v>31</v>
      </c>
      <c r="B54" s="14" t="s">
        <v>82</v>
      </c>
      <c r="C54" s="32" t="s">
        <v>127</v>
      </c>
      <c r="D54" s="15" t="s">
        <v>145</v>
      </c>
      <c r="E54" s="16">
        <v>6</v>
      </c>
      <c r="F54" s="34"/>
      <c r="G54" s="16">
        <f t="shared" si="0"/>
        <v>0</v>
      </c>
      <c r="H54" s="33" t="s">
        <v>172</v>
      </c>
      <c r="J54">
        <v>534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128</v>
      </c>
      <c r="D55" s="15" t="s">
        <v>145</v>
      </c>
      <c r="E55" s="16">
        <v>30</v>
      </c>
      <c r="F55" s="34"/>
      <c r="G55" s="16">
        <f t="shared" si="0"/>
        <v>0</v>
      </c>
      <c r="H55" s="33" t="s">
        <v>173</v>
      </c>
      <c r="J55">
        <v>174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129</v>
      </c>
      <c r="D56" s="15" t="s">
        <v>145</v>
      </c>
      <c r="E56" s="16">
        <v>9</v>
      </c>
      <c r="F56" s="34"/>
      <c r="G56" s="16">
        <f t="shared" si="0"/>
        <v>0</v>
      </c>
      <c r="H56" s="33" t="s">
        <v>174</v>
      </c>
      <c r="J56">
        <v>176</v>
      </c>
      <c r="K56"/>
    </row>
    <row r="57" spans="1:11" ht="30" customHeight="1" x14ac:dyDescent="0.25">
      <c r="A57" s="13">
        <v>34</v>
      </c>
      <c r="B57" s="14" t="s">
        <v>85</v>
      </c>
      <c r="C57" s="32" t="s">
        <v>130</v>
      </c>
      <c r="D57" s="15" t="s">
        <v>143</v>
      </c>
      <c r="E57" s="16">
        <v>3</v>
      </c>
      <c r="F57" s="34"/>
      <c r="G57" s="16">
        <f t="shared" si="0"/>
        <v>0</v>
      </c>
      <c r="H57" s="33" t="s">
        <v>175</v>
      </c>
      <c r="J57">
        <v>204</v>
      </c>
      <c r="K57"/>
    </row>
    <row r="58" spans="1:11" ht="30" customHeight="1" x14ac:dyDescent="0.25">
      <c r="A58" s="13">
        <v>35</v>
      </c>
      <c r="B58" s="14" t="s">
        <v>86</v>
      </c>
      <c r="C58" s="32" t="s">
        <v>131</v>
      </c>
      <c r="D58" s="15" t="s">
        <v>144</v>
      </c>
      <c r="E58" s="16">
        <v>1</v>
      </c>
      <c r="F58" s="34"/>
      <c r="G58" s="16">
        <f t="shared" si="0"/>
        <v>0</v>
      </c>
      <c r="H58" s="33" t="s">
        <v>175</v>
      </c>
      <c r="J58">
        <v>205</v>
      </c>
      <c r="K58"/>
    </row>
    <row r="59" spans="1:11" ht="60" customHeight="1" x14ac:dyDescent="0.25">
      <c r="A59" s="13">
        <v>36</v>
      </c>
      <c r="B59" s="14" t="s">
        <v>87</v>
      </c>
      <c r="C59" s="32" t="s">
        <v>132</v>
      </c>
      <c r="D59" s="15" t="s">
        <v>143</v>
      </c>
      <c r="E59" s="16">
        <v>3</v>
      </c>
      <c r="F59" s="34"/>
      <c r="G59" s="16">
        <f t="shared" si="0"/>
        <v>0</v>
      </c>
      <c r="H59" s="33" t="s">
        <v>176</v>
      </c>
      <c r="J59">
        <v>209</v>
      </c>
      <c r="K59"/>
    </row>
    <row r="60" spans="1:11" ht="60" customHeight="1" x14ac:dyDescent="0.25">
      <c r="A60" s="13">
        <v>37</v>
      </c>
      <c r="B60" s="14" t="s">
        <v>88</v>
      </c>
      <c r="C60" s="32" t="s">
        <v>133</v>
      </c>
      <c r="D60" s="15" t="s">
        <v>145</v>
      </c>
      <c r="E60" s="16">
        <v>4</v>
      </c>
      <c r="F60" s="34"/>
      <c r="G60" s="16">
        <f t="shared" si="0"/>
        <v>0</v>
      </c>
      <c r="H60" s="33" t="s">
        <v>177</v>
      </c>
      <c r="J60">
        <v>213</v>
      </c>
      <c r="K60"/>
    </row>
    <row r="61" spans="1:11" ht="45" customHeight="1" x14ac:dyDescent="0.25">
      <c r="A61" s="13">
        <v>38</v>
      </c>
      <c r="B61" s="14" t="s">
        <v>89</v>
      </c>
      <c r="C61" s="32" t="s">
        <v>134</v>
      </c>
      <c r="D61" s="15" t="s">
        <v>144</v>
      </c>
      <c r="E61" s="16">
        <v>1</v>
      </c>
      <c r="F61" s="34"/>
      <c r="G61" s="16">
        <f t="shared" si="0"/>
        <v>0</v>
      </c>
      <c r="H61" s="33" t="s">
        <v>178</v>
      </c>
      <c r="J61">
        <v>516</v>
      </c>
      <c r="K61"/>
    </row>
    <row r="62" spans="1:11" ht="45" customHeight="1" x14ac:dyDescent="0.25">
      <c r="A62" s="13">
        <v>39</v>
      </c>
      <c r="B62" s="14" t="s">
        <v>90</v>
      </c>
      <c r="C62" s="32" t="s">
        <v>135</v>
      </c>
      <c r="D62" s="15" t="s">
        <v>143</v>
      </c>
      <c r="E62" s="16">
        <v>3</v>
      </c>
      <c r="F62" s="34"/>
      <c r="G62" s="16">
        <f t="shared" si="0"/>
        <v>0</v>
      </c>
      <c r="H62" s="33" t="s">
        <v>179</v>
      </c>
      <c r="J62">
        <v>237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136</v>
      </c>
      <c r="D63" s="15" t="s">
        <v>144</v>
      </c>
      <c r="E63" s="16">
        <v>1</v>
      </c>
      <c r="F63" s="34"/>
      <c r="G63" s="16">
        <f t="shared" si="0"/>
        <v>0</v>
      </c>
      <c r="H63" s="33" t="s">
        <v>161</v>
      </c>
      <c r="J63">
        <v>517</v>
      </c>
      <c r="K63"/>
    </row>
    <row r="64" spans="1:11" ht="30" customHeight="1" x14ac:dyDescent="0.25">
      <c r="A64" s="13">
        <v>41</v>
      </c>
      <c r="B64" s="14" t="s">
        <v>92</v>
      </c>
      <c r="C64" s="32" t="s">
        <v>137</v>
      </c>
      <c r="D64" s="15" t="s">
        <v>145</v>
      </c>
      <c r="E64" s="16">
        <v>30</v>
      </c>
      <c r="F64" s="34"/>
      <c r="G64" s="16">
        <f t="shared" si="0"/>
        <v>0</v>
      </c>
      <c r="H64" s="33" t="s">
        <v>180</v>
      </c>
      <c r="J64">
        <v>270</v>
      </c>
      <c r="K64"/>
    </row>
    <row r="65" spans="1:11" ht="30" customHeight="1" x14ac:dyDescent="0.25">
      <c r="A65" s="13">
        <v>42</v>
      </c>
      <c r="B65" s="14" t="s">
        <v>93</v>
      </c>
      <c r="C65" s="32" t="s">
        <v>138</v>
      </c>
      <c r="D65" s="15" t="s">
        <v>145</v>
      </c>
      <c r="E65" s="16">
        <v>7</v>
      </c>
      <c r="F65" s="34"/>
      <c r="G65" s="16">
        <f t="shared" si="0"/>
        <v>0</v>
      </c>
      <c r="H65" s="33" t="s">
        <v>181</v>
      </c>
      <c r="J65">
        <v>271</v>
      </c>
      <c r="K65"/>
    </row>
    <row r="66" spans="1:11" ht="30" customHeight="1" x14ac:dyDescent="0.25">
      <c r="A66" s="13">
        <v>43</v>
      </c>
      <c r="B66" s="14" t="s">
        <v>94</v>
      </c>
      <c r="C66" s="32" t="s">
        <v>139</v>
      </c>
      <c r="D66" s="15" t="s">
        <v>143</v>
      </c>
      <c r="E66" s="16">
        <v>1</v>
      </c>
      <c r="F66" s="34"/>
      <c r="G66" s="16">
        <f t="shared" si="0"/>
        <v>0</v>
      </c>
      <c r="H66" s="33"/>
      <c r="J66">
        <v>275</v>
      </c>
      <c r="K66"/>
    </row>
    <row r="67" spans="1:11" ht="30" customHeight="1" x14ac:dyDescent="0.25">
      <c r="A67" s="13">
        <v>44</v>
      </c>
      <c r="B67" s="14" t="s">
        <v>95</v>
      </c>
      <c r="C67" s="32" t="s">
        <v>140</v>
      </c>
      <c r="D67" s="15" t="s">
        <v>143</v>
      </c>
      <c r="E67" s="16">
        <v>1</v>
      </c>
      <c r="F67" s="34"/>
      <c r="G67" s="16">
        <f t="shared" si="0"/>
        <v>0</v>
      </c>
      <c r="H67" s="33"/>
      <c r="J67">
        <v>277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141</v>
      </c>
      <c r="D68" s="15" t="s">
        <v>145</v>
      </c>
      <c r="E68" s="16">
        <v>16</v>
      </c>
      <c r="F68" s="34"/>
      <c r="G68" s="16">
        <f t="shared" si="0"/>
        <v>0</v>
      </c>
      <c r="H68" s="33" t="s">
        <v>170</v>
      </c>
      <c r="J68">
        <v>290</v>
      </c>
      <c r="K68"/>
    </row>
    <row r="69" spans="1:11" ht="30" customHeight="1" x14ac:dyDescent="0.25">
      <c r="A69" s="13">
        <v>46</v>
      </c>
      <c r="B69" s="14" t="s">
        <v>97</v>
      </c>
      <c r="C69" s="32" t="s">
        <v>142</v>
      </c>
      <c r="D69" s="15" t="s">
        <v>20</v>
      </c>
      <c r="E69" s="16">
        <v>1</v>
      </c>
      <c r="F69" s="34"/>
      <c r="G69" s="16">
        <f t="shared" si="0"/>
        <v>0</v>
      </c>
      <c r="H69" s="33" t="s">
        <v>182</v>
      </c>
      <c r="J69">
        <v>308</v>
      </c>
      <c r="K69"/>
    </row>
    <row r="70" spans="1:11" ht="27" customHeight="1" x14ac:dyDescent="0.25">
      <c r="A70" s="38" t="s">
        <v>52</v>
      </c>
      <c r="B70" s="39"/>
      <c r="C70" s="39"/>
      <c r="D70" s="39"/>
      <c r="E70" s="39"/>
      <c r="F70" s="39"/>
      <c r="G70" s="31">
        <f>ROUND(0, 2)</f>
        <v>0</v>
      </c>
      <c r="H70" s="23"/>
      <c r="K70"/>
    </row>
    <row r="71" spans="1:11" ht="27" customHeight="1" x14ac:dyDescent="0.25">
      <c r="A71" s="63" t="s">
        <v>51</v>
      </c>
      <c r="B71" s="64"/>
      <c r="C71" s="64"/>
      <c r="D71" s="64"/>
      <c r="E71" s="64"/>
      <c r="F71" s="64"/>
      <c r="G71" s="12">
        <f>ROUND(0+G24+G25+G26+G27+G28+G29+G30+G31+G32+G33+G34+G35+G36+G37+G38+G39+G40+G41+G42+G43+G44+G45+G46+G47+G48+G49+G50+G51+G52+G53+G54+G55+G56+G57+G58+G59+G60+G61+G62+G63+G64+G65+G66+G67+G68+G69, 2)</f>
        <v>30000</v>
      </c>
      <c r="K71"/>
    </row>
    <row r="72" spans="1:11" ht="27" customHeight="1" x14ac:dyDescent="0.25">
      <c r="A72" s="63" t="s">
        <v>50</v>
      </c>
      <c r="B72" s="64"/>
      <c r="C72" s="64"/>
      <c r="D72" s="64"/>
      <c r="E72" s="64"/>
      <c r="F72" s="64"/>
      <c r="G72" s="12">
        <f>G70+G71</f>
        <v>30000</v>
      </c>
      <c r="K72"/>
    </row>
    <row r="73" spans="1:11" ht="27" customHeight="1" x14ac:dyDescent="0.25">
      <c r="A73" s="62" t="s">
        <v>49</v>
      </c>
      <c r="B73" s="62"/>
      <c r="C73" s="62"/>
      <c r="D73" s="62"/>
      <c r="E73" s="62"/>
      <c r="F73" s="62"/>
      <c r="G73" s="62"/>
      <c r="H73" s="62"/>
      <c r="K73"/>
    </row>
    <row r="74" spans="1:11" ht="27" customHeight="1" x14ac:dyDescent="0.25">
      <c r="A74" s="61" t="s">
        <v>48</v>
      </c>
      <c r="B74" s="61"/>
      <c r="C74" s="61"/>
      <c r="D74" s="61"/>
      <c r="E74" s="61"/>
      <c r="F74" s="61"/>
      <c r="G74" s="61"/>
      <c r="H74" s="61"/>
      <c r="K74"/>
    </row>
    <row r="75" spans="1:11" ht="35.1" customHeight="1" x14ac:dyDescent="0.25">
      <c r="A75" s="27" t="s">
        <v>47</v>
      </c>
      <c r="B75" s="28"/>
      <c r="C75" s="28"/>
      <c r="D75" s="28"/>
      <c r="E75" s="29"/>
      <c r="F75" s="35"/>
      <c r="G75" s="26" t="s">
        <v>46</v>
      </c>
      <c r="H75" s="1"/>
      <c r="K75"/>
    </row>
    <row r="76" spans="1:11" ht="15.75" customHeight="1" x14ac:dyDescent="0.25">
      <c r="A76" s="24"/>
      <c r="B76" s="36" t="s">
        <v>45</v>
      </c>
      <c r="C76" s="36"/>
      <c r="D76" s="36"/>
      <c r="E76" s="36"/>
      <c r="F76" s="37"/>
      <c r="K76"/>
    </row>
    <row r="77" spans="1:11" ht="45" customHeight="1" x14ac:dyDescent="0.25">
      <c r="A77" s="25" t="s">
        <v>44</v>
      </c>
      <c r="B77" s="103" t="s">
        <v>43</v>
      </c>
      <c r="C77" s="103"/>
      <c r="D77" s="103"/>
      <c r="E77" s="103"/>
      <c r="F77" s="104"/>
      <c r="K77"/>
    </row>
    <row r="78" spans="1:11" ht="60" customHeight="1" x14ac:dyDescent="0.25">
      <c r="A78" s="25" t="s">
        <v>42</v>
      </c>
      <c r="B78" s="103" t="s">
        <v>41</v>
      </c>
      <c r="C78" s="103"/>
      <c r="D78" s="103"/>
      <c r="E78" s="103"/>
      <c r="F78" s="104"/>
      <c r="K78"/>
    </row>
    <row r="79" spans="1:11" ht="45" customHeight="1" x14ac:dyDescent="0.25">
      <c r="A79" s="25" t="s">
        <v>40</v>
      </c>
      <c r="B79" s="103" t="s">
        <v>39</v>
      </c>
      <c r="C79" s="103"/>
      <c r="D79" s="103"/>
      <c r="E79" s="103"/>
      <c r="F79" s="104"/>
      <c r="K79"/>
    </row>
    <row r="80" spans="1:11" ht="75" customHeight="1" x14ac:dyDescent="0.25">
      <c r="A80" s="25" t="s">
        <v>38</v>
      </c>
      <c r="B80" s="103" t="s">
        <v>37</v>
      </c>
      <c r="C80" s="103"/>
      <c r="D80" s="103"/>
      <c r="E80" s="103"/>
      <c r="F80" s="104"/>
      <c r="K80"/>
    </row>
    <row r="81" spans="1:11" ht="120" customHeight="1" x14ac:dyDescent="0.25">
      <c r="A81" s="25" t="s">
        <v>36</v>
      </c>
      <c r="B81" s="103" t="s">
        <v>35</v>
      </c>
      <c r="C81" s="103"/>
      <c r="D81" s="103"/>
      <c r="E81" s="103"/>
      <c r="F81" s="104"/>
      <c r="K81"/>
    </row>
    <row r="82" spans="1:11" x14ac:dyDescent="0.25">
      <c r="A82" s="3"/>
      <c r="B82" s="30"/>
      <c r="C82" s="30"/>
      <c r="D82" s="30"/>
      <c r="E82" s="30"/>
      <c r="F82" s="30"/>
    </row>
    <row r="83" spans="1:11" x14ac:dyDescent="0.25">
      <c r="A83" s="3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</sheetData>
  <sheetProtection password="EB95" sheet="1"/>
  <mergeCells count="42">
    <mergeCell ref="B77:F77"/>
    <mergeCell ref="B78:F78"/>
    <mergeCell ref="B79:F79"/>
    <mergeCell ref="B80:F80"/>
    <mergeCell ref="B81:F81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6:F76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2025-11-26T12:43:42Z</dcterms:modified>
  <cp:category/>
</cp:coreProperties>
</file>