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2"/>
  <workbookPr/>
  <mc:AlternateContent xmlns:mc="http://schemas.openxmlformats.org/markup-compatibility/2006">
    <mc:Choice Requires="x15">
      <x15ac:absPath xmlns:x15ac="http://schemas.microsoft.com/office/spreadsheetml/2010/11/ac" url="/Users/jirikovacik/Library/CloudStorage/GoogleDrive-jiri.kovacik@gmail.com/Můj disk/OPST/72_npi/701_OV_mitusova/VZ/02_N_701/"/>
    </mc:Choice>
  </mc:AlternateContent>
  <xr:revisionPtr revIDLastSave="0" documentId="13_ncr:1_{8C062AC1-B729-C244-917E-8914FE1BEE94}" xr6:coauthVersionLast="47" xr6:coauthVersionMax="47" xr10:uidLastSave="{00000000-0000-0000-0000-000000000000}"/>
  <bookViews>
    <workbookView xWindow="2340" yWindow="1660" windowWidth="51200" windowHeight="26360" xr2:uid="{B227D8BC-0107-8843-BFBF-891B0BA08242}"/>
  </bookViews>
  <sheets>
    <sheet name="NÁBYTEK" sheetId="1" r:id="rId1"/>
  </sheets>
  <externalReferences>
    <externalReference r:id="rId2"/>
  </externalReferences>
  <definedNames>
    <definedName name="Mena">#REF!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4" i="1" l="1"/>
  <c r="B3" i="1"/>
  <c r="F34" i="1"/>
  <c r="F29" i="1"/>
  <c r="F30" i="1"/>
  <c r="F31" i="1"/>
  <c r="F32" i="1"/>
  <c r="F33" i="1"/>
  <c r="F44" i="1"/>
  <c r="F45" i="1"/>
  <c r="F46" i="1"/>
  <c r="F47" i="1"/>
  <c r="F48" i="1"/>
  <c r="F49" i="1"/>
  <c r="F28" i="1"/>
  <c r="F24" i="1"/>
  <c r="F22" i="1"/>
  <c r="F21" i="1"/>
  <c r="F20" i="1"/>
  <c r="F19" i="1"/>
  <c r="F18" i="1"/>
  <c r="F17" i="1"/>
  <c r="F16" i="1"/>
  <c r="F15" i="1"/>
  <c r="F14" i="1"/>
  <c r="F13" i="1"/>
  <c r="F12" i="1"/>
  <c r="F11" i="1"/>
  <c r="F10" i="1"/>
  <c r="F4" i="1" l="1"/>
  <c r="F3" i="1"/>
  <c r="F5" i="1" l="1"/>
  <c r="F6" i="1" s="1"/>
</calcChain>
</file>

<file path=xl/sharedStrings.xml><?xml version="1.0" encoding="utf-8"?>
<sst xmlns="http://schemas.openxmlformats.org/spreadsheetml/2006/main" count="111" uniqueCount="80">
  <si>
    <t>Modernizace odborných učeben na ZŠ Mitušova 16, Ostrava-Hrabůvka</t>
  </si>
  <si>
    <t>MULTIMEDIÁLNÍ UČEBNA - NÁBYTEK</t>
  </si>
  <si>
    <t>č.</t>
  </si>
  <si>
    <t>položka</t>
  </si>
  <si>
    <t>počet</t>
  </si>
  <si>
    <t>mj</t>
  </si>
  <si>
    <t>celkem bez DPH</t>
  </si>
  <si>
    <t>Žákovské stoly dvoumístné</t>
  </si>
  <si>
    <t>ks</t>
  </si>
  <si>
    <t xml:space="preserve">Stůl o rozměrech š130 x h60 x v76 cm vyrobený z laminované dřevotřísky tl. 18 mm, pracovní deska tl. min 25 mm, všechny hrany  ABS. Háček na zavěšení sluchátek. Kabelové průchodky v bočnicích, tunel pro vedení kabelíže přístupný uzamykatelnými výklopnými dvířky. Dekor laminované dřevotřísky a barvu hran ABS upřesní zadavatel při realizaci. Závětrování až k podlaze. Předpoklad: kombinace dřeviny a unidekoru. </t>
  </si>
  <si>
    <t xml:space="preserve">Židle žákovská stavitelná </t>
  </si>
  <si>
    <t xml:space="preserve">Židle s kovovou konstrukcí vyrobenou z plochooválných trubek. Plastové kluzáky proti poškrábání podlahy. Sedák a opěrák vrstvená ohýbaná překližka s horní vrstvou 0,5 mm umakartu - tzv. CPL speciál povrch proti poškrábání. Židle bude výškově stavitelná ve velikostech č.4-6 pomocí šroubů na imbusový klič. Povrchová úprava kovových částí - vypalovaná prášková barva. Konkrétní barvu RAL upřesní zadavatel při realizaci.  </t>
  </si>
  <si>
    <t>Židle učitelská</t>
  </si>
  <si>
    <t>Židle čalouněná - potahová látka nehořlavá, oděruvzdornost 90 000 cyklů. Kovová konstrukce vyrobená z plochooválných profilů, povrchová úprava vypalovaná prášková barva. Kolečka. Výškové nastavení pístem.</t>
  </si>
  <si>
    <t>Katedra PC s nástavbou</t>
  </si>
  <si>
    <t>Kryt radiátorů</t>
  </si>
  <si>
    <t xml:space="preserve">Parapet o celkové délce 7,75m, hloubce 30 cm a výšce 90 cm vyrobený z laminované dřevotřísky tl. min 18 mm s ABS hranami. Mřížky pro prostup tepla od radiátorů. Z čela tzv. "plotové desky" snadno odnímatelné pro rychlý přístup k hlavici radiátorů).  Dekor laminované dřevotřísky a barvu hran ABS upřesní zadavatel při realizaci. Předpoklad: kombinace dřeviny a unidekoru. </t>
  </si>
  <si>
    <t>Skříň 85 cm s plnými dvířky</t>
  </si>
  <si>
    <t>kpl</t>
  </si>
  <si>
    <t xml:space="preserve">Skříň o rozměrech 185 x 85 x 40 cm, vyrobená z laminované dřevotřísky tl. 18 mm s ABS hranami. Dvířka dvoukřídlá, zámek. 5 ks polic. Dekor laminované dřevotřísky a barvu hran ABS upřesní zadavatel při realizaci. Předpoklad: kombinace dřeviny a unidekoru. </t>
  </si>
  <si>
    <t>Skříň 40 cm s plnými dvířky</t>
  </si>
  <si>
    <t xml:space="preserve">Skříň o rozměrech 185 x 40 x 40 cm, vyrobená z laminované dřevotřísky tl. 18 mm s ABS hranami. Dvířka jednokřídlá, zámek. 5 ks polic. Dekor laminované dřevotřísky a barvu hran ABS upřesní zadavatel při realizaci. Předpoklad: kombinace dřeviny a unidekoru. </t>
  </si>
  <si>
    <t>Textilní nástěnka</t>
  </si>
  <si>
    <t>Nástěnka textilní v AL rámu, rozměr 200x100 cm</t>
  </si>
  <si>
    <t>Generální klíč</t>
  </si>
  <si>
    <t>Generální klíč pro odemknutí všech nábytkových zámků v učebně.</t>
  </si>
  <si>
    <t>Obložení stěn - předstěny</t>
  </si>
  <si>
    <t>Obložení stěn - v160 cm</t>
  </si>
  <si>
    <t>Obložení stěn do výšky 160 cm, celková délka 2m. Obložení z laminované dřevotřísky tl. 18 mm.</t>
  </si>
  <si>
    <t>Sedací vak</t>
  </si>
  <si>
    <t>Sedací taburet</t>
  </si>
  <si>
    <t>Rozvody stolů</t>
  </si>
  <si>
    <t>Zapojení stolů</t>
  </si>
  <si>
    <t>Zapojení kabeláže technické výbavy stolů, kompletace systému a zaškolení obsluhy. Montáž kabelů od jednotlivých technických prvků ve stolech. Zapojení 4 propojovacích krabic/1 pracoviště. 5 ks kabelů pro jedno pracoviště - 2x JYTY, 3x CYKY. UTP kabely do RJ-45 v EOP.</t>
  </si>
  <si>
    <t>Datová síť stolů</t>
  </si>
  <si>
    <t>Datová síť pro učebnu - 1 pracoviště, materiál a montáž. Datový kabel + koncovky - materiál. Montáž a krimpování datových prvků (konektorů RJ-45 + Keystone). Rozvody datového kabelu do jednotlivých pracovišť - učitel + žáci</t>
  </si>
  <si>
    <t>Médiový tunel</t>
  </si>
  <si>
    <t xml:space="preserve">Tunel s dřezy, bateriemi a místem pro vedení kabeláže, vyrobený z laminované dřevotřísky tl. 18 mm s ABS hranami. Celková délka  693 cm, šířka 50 cm a výška 76 cm. Pracovní deska postforming tl. min 28 mm. 5 ks nerezový dřez a 5 ks stojánková baterie. 5 ks dvířka uzamykatelná pro přístup k sifonům dřezů. Dekor laminované dřevotřísky, barvy RAL a barvu hran ABS upřesní zadavatel při realizaci. Předpoklad: kombinace dřeviny a unidekoru. </t>
  </si>
  <si>
    <t>Židle učitelská - učebna</t>
  </si>
  <si>
    <t>Rozvaděč učitele:</t>
  </si>
  <si>
    <t>Mycí část s celoplošnou ultratenkou dlažbou:</t>
  </si>
  <si>
    <t>Katedra PC</t>
  </si>
  <si>
    <t xml:space="preserve">Katedra bude vyrobena z laminované dřevotřísky tl. 18 mm, hrany 2 mm ABS.
Rozměr katedry: š140 x h60 x v 76 cm. Pracovní deska tl. 25mm s kabelovou průchodkou. V pravé spodní části katedry bude uzamykatelný box pro uložení PC boxu. Odvětrání boxu proti přehřátí PC bude zajištěno plastovými vzdušníky. V PC boxu budou 3 ks zásuvky 230V (součást dodávky stavby - elektroinstalace). V levé části skříňka zásuvková uzamykatelná. Dekor laminované dřevotřísky a barvu hran ABS upřesní zadavatel při realizaci. Předpoklad: kombinace dřeviny a unidekoru. </t>
  </si>
  <si>
    <t>Sestava skříní do výklenku</t>
  </si>
  <si>
    <t xml:space="preserve">Sestava skříní o celkových rozměrech 300 x 250 (+ falešné krytí až do stropu v323) x 50 cm, vyrobená z laminované dřevotřísky tl. 18 mm s ABS hranami, do výklenku. Skříň poilcová, horní část krytá prosklenými uzamykatelnými dvířky (bezpečnostní kalené sklo uložené v lištách), spodní část poiicová krytá plnými uzamykatelnými dvířky. Celá sestava lemována krycí deskou, která plynule navazuje na obložení stěn.Dekor laminované dřevotřísky a barvu hran ABS upřesní zadavatel při realizaci. Předpoklad: kombinace dřeviny a unidekoru. </t>
  </si>
  <si>
    <t>Parapet</t>
  </si>
  <si>
    <t>Parapet vyrobený z desek laminované dřevotřísky 18 mm s ABS hranami, s možností snadného sejmutí pro přístup k radiátorům. Parapety s mřížkami pro prostup tepla. Celková délka 10,7 m, hloubka 60 cm.</t>
  </si>
  <si>
    <t xml:space="preserve">Skříň o rozměrech 185 x 85 x 50(40) cm, vyrobená z laminované dřevotřísky tl. 18 mm s ABS hranami. Spodní skříňka hloubky 50 cm y výšky 95 cm policová (2ks police) krytá plnými uzamykatelnými dvířky. Horní část prosklená (bezpečnostní kalené sklo v lištách) p rpzměrech 155 x 40 cm. Dekor laminované dřevotřísky a barvu hran ABS upřesní zadavatel při realizaci. Předpoklad: kombinace dřeviny a unidekoru. </t>
  </si>
  <si>
    <t>Skřínka policová otevřená závěsná</t>
  </si>
  <si>
    <t>Skříňka o rozměrech 100 x 86,5 x 20 cm vyrobená z laminované dřevotřísky tl.18 mm s ABS hranami 2 ks police (celkem 3 úložné části)</t>
  </si>
  <si>
    <t>JC bez DPH</t>
  </si>
  <si>
    <t>Obložení stěn - předstěna. Dvě stěny o délce 7,23m a 7,5m a výšce 3,23m obloženy panely z laminované dřevotřísky na podkladním roštu.</t>
  </si>
  <si>
    <t>UČEBNA PŘÍRODNÍCH VĚD - NÁBYTEK</t>
  </si>
  <si>
    <t>REKAPITULACE CEN</t>
  </si>
  <si>
    <t>celkem vč. DPH</t>
  </si>
  <si>
    <t>Zadavatel požaduje, aby do jednotkových cen prvků k ocenění byly zahrnuty všechny související výdaje s dodávkou a montáží, tzn. zejména výroba, doprava, vynáška, ustavení a montáž všech prvků.</t>
  </si>
  <si>
    <t>U všech uvedených rozměrů nábytku se připouští výrobní a montážní tolerance v rozsahu ±5 %. Dodavatel je povinen skutečné rozměry prostor přesně doměřit po dokončení stavebních prací a přizpůsobit jim výrobu a osazení nábytku na míru.</t>
  </si>
  <si>
    <t>Jednovrstvý sedací vak, bez vnitřního obalu.
Délka 100 cm, šířka 100 cm, výška 40 cm. Nosnost min. 100 kg, objem náplně 250 - 300 l.</t>
  </si>
  <si>
    <t>Žákovské stoly trojmístné - specializované</t>
  </si>
  <si>
    <t>Uvedené parametry představují minimální funkční požadavky. Zadavatel umožňuje nabídnout i jiné technické řešení, pokud splňuje stejné nebo lepší funkční, bezpečnostní a výkonové parametry</t>
  </si>
  <si>
    <t>Stůl demonstrační - specializovaný</t>
  </si>
  <si>
    <t>Katedra učitele  o rozměrech 160 x 75 x 76 cm vyrobená z laminované dřevotřísky tl. 18 mm s pracovní deskou tl. Min 25 mm. ABS hrany. Uzamykatelný kontejner. Uzamykatelný odvětraný box pro PC. Kabelové průchodky. Uzamykatelný tunel pro vedení kabeláže. Možnost otevření generálním klíčem. Nástavba s uzamykatelnou kovovou roletou, rozměr pracovní plochy 150x70 cm, výška setu 75 cm. Set bude uzpůsoben pro zabudování jazykového pultu, který není předmětem dodávky. Viz. přiložený nákres - příloha č. 4 ZD.</t>
  </si>
  <si>
    <t>Rozvody elektro po učebně do pracovišť, F/CH s elektro zámky ve výsuvech demo panelů.Kabely CYKY 3x1,5   3 ks pro pracoviště. Kabely JYTY 3x1 + 5x1   2 kabely pro pracoviště. nehořlavá deska   1ks cca 60x15cm. Krabice propojovací   4 ks na pracoviště. Vago svorky a další drobný materiál.</t>
  </si>
  <si>
    <t xml:space="preserve">Židle čalouněná - potahová látka nehořlavá, oděruvzdornost. Kovová konstrukce vyrobená z plochooválných profilů, povrchová úprava vypalovaná prášková barva. Kolečka. Výškové nastavení pístem. Konkrétní barvu RAL upřesní zadavatel při realizaci.  </t>
  </si>
  <si>
    <t>Jednovrstvý sedací vak - pevný sedací taburet. Nemá dodatečný vnitřní obal.
Bezúdržbová látka. Případné nečistoty lze jednoduše odstranit vlhkou houbičkou s mýdlovou vodou. Délka cca 45 cm, šířka 45 cm, výška 35 cm. Nosnost až 100 kg, Objem náplně v rozmění 40-60 l.</t>
  </si>
  <si>
    <t xml:space="preserve">Stůl demonstrační o rozměrech š265 x h60 x v85 cm vyrobený z laminované dřevotřísky tl.18 mm, pracovní deska postforming tl. 28 mm, všechny hrany 2 mm ABS podlepeny voděodolným lepidlem. Z čelní strany stolu jsou skříňky policové krytí plnými dvířky, a jedna skříňka zásuvková. Všechny části uzamykatelné. Součástí stolu je vodíková dobíjecí stanice na plnění metalhydidových patron.  Je kompatibilní se zařízeními napájenými palivovými články od 2W do 30W a je vhodný zejména pro školy, laboratoře a technická vzdělávací zařízení. Vstupní zdroj: destilovaná voda + elektřina. 
Obsah kovové kostry: Bočnice - 2ks vytvářející bok mediového tunelu - celosvařenec. Otvory pro uchycení do podlahy min. 2ks na bočnici. Bočnice též obsahuje 2ks výškově stavitelné nožky s plastovou hlavou. Příčnice - celkem 5 ks na stůl (3 v horní části pod pracovní desku a 2 v dolní části. Příčnice musí tvořit mediový tunel o min. šířce 160mm). </t>
  </si>
  <si>
    <t>Pracovní deska celoplošná (beze spár) ultratenká dlažba - odolná proti mechanickému poškození, oděru, nárazu, vlhkosti,  barevná stálost, odolnost vůči teplu, chemikáliím. Tl. 5mm, lepená na DTD min. 22 mm.tl. Nerezové hrany se zvýšeným zaobleným okrajem - tvar "U" - kolem celého stolu, všech stran. Dřez laboratorní polypropylenový, vsazený do pracovní plochy. Sifon. Laboratorní baterie na teplou/studenou vodu, v 250mm, olivka + perlátor (Lesklý epoxidový povrch, odolná proti chemikáliím a UV záření, obsahuje výměnné prvky - olivku a perlátor, výška 250mm..</t>
  </si>
  <si>
    <t>Rozvaděč učitele bude umístěn v horní zásuvce skříňky a bude sloužit jako centrální řídicí místo pro:
hlavní vypnutí napájení pracoviště,
ovládání elektrického otočného panelu,
ovládání uzávěrů a zámků pracoviště,
regulaci zdrojů SELV,
řízení USB a doplňkových výstupů.
RU bude konstruován tak, aby zajistil bezpečný provoz celé sestavy (EOP, demonstrační panel, další pracoviště), včetně odolnosti proti chybám při zapojení a proti přetížení.</t>
  </si>
  <si>
    <r>
      <rPr>
        <b/>
        <sz val="10"/>
        <color theme="1"/>
        <rFont val="Calibri (Základní text)"/>
        <charset val="238"/>
      </rPr>
      <t>Stůl o rozměrech š180 x h60 x v76 cm.</t>
    </r>
    <r>
      <rPr>
        <sz val="10"/>
        <color theme="1"/>
        <rFont val="Calibri (Základní text)"/>
        <charset val="238"/>
      </rPr>
      <t xml:space="preserve">
Stůl žákovský dvoumístný s technickou výbavou. Kovová kostra jekl min. 40x20-30 tl. 2mm vytvářející masivní stabilní kovový celek, který je skrz otvory ve spodní části bočnice ukotven do podlahy. Kovová kostra opatřená práškovou vypalovací barvou. Výškově stavitelné nožky 4ks/1 stůl šroubované do bočnic. Obsah kovové kostry: Bočnice – 2ks vytvářející bok mediového tunelu – celosvařenec. Otvory pro uchycení do podlahy min. 2ks na bočnici. Bočnice též obsahuje 2ks výškově stavitelné nožky s plastovou hlavou. Příčnice – celkem 5 ks na stůl (3 v horní části pod pracovní desku a 2 v dolní části– příčnice musí tvořit mediový tunel o min. šířce 160mm). Příčnice s úchyty (min.3ks) na vložení do kovové kostry krycích desek LDT. 
Stůl musí umožňovat současnou práci 2 žáků s připojením k elektrické energii, vodě a odpadnímu systému, tak aby bylo možné bezpečně provádět chemické a fyzikální experimenty.
Musí obsahovat ochranné prvky dle ČSN, které zabrání samostatnému zapnutí elektrických okruhů žákem bez povolení učitele.
Musí umožnit připojení demonstračních pomůcek a aparatury běžné v základním školství.
Stůl musí obsahovat minimálně tři funkční bloky: vodní, elektrický a úložný. Konkrétní konstrukce je na dodavateli.
Zajistit připojení k 230V s centrálním ovládáním z pozice učitele.</t>
    </r>
  </si>
  <si>
    <r>
      <t xml:space="preserve">Deska:
</t>
    </r>
    <r>
      <rPr>
        <sz val="10"/>
        <color theme="1"/>
        <rFont val="Calibri (Základní text)"/>
        <charset val="238"/>
      </rPr>
      <t>Desky LDT vkládané do kovové kostry – 2 desky na bočnice, 2 desky na krytování přední a zadní strany – desky jsou na celou výšku stolu, pracovní desky se uchycují skrz otvory v horních příčnicích a horní části bočnic. LDT 18mm + ABS 0,5mm. Pracovní deska – kompakt tl. 12mm, zaoblené rohy a sražené hrany. Kompakt odolný proti praskání, oděru, nárazu, vlhkosti,  barevná stálost, odolnost vůči teplu.</t>
    </r>
  </si>
  <si>
    <r>
      <t xml:space="preserve">Technická výbava stolu: 
</t>
    </r>
    <r>
      <rPr>
        <sz val="10"/>
        <color theme="1"/>
        <rFont val="Calibri (Základní text)"/>
        <charset val="238"/>
      </rPr>
      <t xml:space="preserve">DEMONSTRAČNÍ PANEL bude sloužit jako univerzální výuková pomůcka pro elektrotechnické a elektronické experimenty na úrovni základní školy. Panel bude podporovat práci s jednotlivými součástkami i se složenými obvody pomocí výměnných modulů/bloků, které lze podle potřeby snadno doplňovat nebo rozšiřovat.
Funkční požadavky
Panel bude sestaven z výměnných demonstračních bloků umístěných v mechanickém profilu, který umožní jejich rychlou instalaci, výměnu a bezpečné uchycení.
Každý demonstrační blok bude představovat konkrétní elektrotechnickou součástku nebo jednoduchý obvod (např. rezistor, kondenzátor, diodu, LED, potenciometr, jednoduchý RC obvod apod.).
Bloky budou připojovány prostřednictvím banánkových bezpečnostních 4mm zdířek nebo jiného ekvivalentního bezpečnostního systému vhodného pro výuku elektrotechniky v režimu SELV.
Označení a vizualizace součástek
Každá součástka na demonstračním bloku bude jasně a trvanlivě označena názvem, schematickou značkou a její hodnotou.
Pokud to povaha součástky umožňuje, blok bude obsahovat druhou identickou součástku, která bude sloužit pro vizuální demonstraci nebo měření.
Konstrukce bloků umožní, aby žáci mohli sestavovat různé obvody a sledovat jejich chování při připojení zdrojů nízkého napětí.
Bezpečnost a odolnost proti chybám
Každý demonstrační blok bude navržen tak, aby při libovolné chybě zapojení nedošlo k poškození součástky ani celého obvodu v rozsahu napájecího napětí 0–24 V SELV.
Panel bude umožňovat bezpečné zkratování bez aktivace ochranných prvků v ostatních pracovních místech.
Při vzniku zkratu nedojde k omezení funkce jiných pracovišť a po odstranění chyby bude panel automaticky pokračovat v činnosti bez zásahu učitele.
</t>
    </r>
    <r>
      <rPr>
        <u/>
        <sz val="10"/>
        <color theme="1"/>
        <rFont val="Calibri (Základní text)"/>
        <charset val="238"/>
      </rPr>
      <t>Napájecí a řídicí část</t>
    </r>
    <r>
      <rPr>
        <sz val="10"/>
        <color theme="1"/>
        <rFont val="Calibri (Základní text)"/>
        <charset val="238"/>
      </rPr>
      <t xml:space="preserve">
Napájení demonstračního panelu bude zajištěno bezpečným nízkým napětím SELV s regulací rozsahu (např. 0–24 V).
Nastavení výstupního napětí bude možné pouze z učitelského pracoviště, nikoli žákem.
Řídicí nebo ochranné prvky zdroje budou odpovídat podmínkám výuky v základní škole a zajistí bezpečný provoz při praktických pokusech.
</t>
    </r>
    <r>
      <rPr>
        <u/>
        <sz val="10"/>
        <color theme="1"/>
        <rFont val="Calibri (Základní text)"/>
        <charset val="238"/>
      </rPr>
      <t>Propojování</t>
    </r>
    <r>
      <rPr>
        <sz val="10"/>
        <color theme="1"/>
        <rFont val="Calibri (Základní text)"/>
        <charset val="238"/>
      </rPr>
      <t xml:space="preserve">
Pro propojení libovolných bloků budou použitelné běžné propojovací kabely s bezpečnostními 4mm konektory nebo ekvivalentní bezpečnostní systém. Propojování bude umožňovat žákům vytvářet různé typy obvodů odpovídající osnovám základní školy (např. sériové/paralelní zapojení, měření napětí, proudu, odporu, jednoduché analogové obvody).</t>
    </r>
  </si>
  <si>
    <r>
      <t>Další vybavení stolu:
ELEKTRICKÝ OTOČNÝ PANEL</t>
    </r>
    <r>
      <rPr>
        <sz val="10"/>
        <color theme="1"/>
        <rFont val="Calibri (Základní text)"/>
        <charset val="238"/>
      </rPr>
      <t xml:space="preserve"> musí sloužit jako bezpečný vývod nízkého i síťového napětí pro žákovské a demonstrační experimenty a musí být integrován do žákovského nebo demonstračního stolu. Panel musí umožňovat skryté uložení přípojných míst v zavřené poloze a jejich bezpečné vysunutí/otočení při použití.
</t>
    </r>
    <r>
      <rPr>
        <u/>
        <sz val="10"/>
        <color theme="1"/>
        <rFont val="Calibri (Základní text)"/>
        <charset val="238"/>
      </rPr>
      <t>Funkční požadavky</t>
    </r>
    <r>
      <rPr>
        <sz val="10"/>
        <color theme="1"/>
        <rFont val="Calibri (Základní text)"/>
        <charset val="238"/>
      </rPr>
      <t xml:space="preserve">
Panel musí být otočný nebo výsuvný, s bezpečným plynulým pohybem, ovladatelným na dálku z učitelského rozvaděče nebo obdobného centrálního ovládacího místa.
Musí být zajištěno, že nelze panel zavřít, pokud je v zásuvkách nebo zdířkách zapojená kabeláž, a to pomocí vhodné ochranné technologie (např. detekce odporu, mechanické nebo elektrické pojistky, změna směru chodu při překážce apod.).
Panel musí být vybaven ochranou proti přetížení, kdy při nadproudu nebo odporu proti pohybu dojde k bezpečnému zastavení nebo reverzaci pohybu.
Panel musí být napájen z učitelského rozvaděče a umožňovat centrální vypnutí elektrických okruhů ze strany učitele.
</t>
    </r>
    <r>
      <rPr>
        <u/>
        <sz val="10"/>
        <color theme="1"/>
        <rFont val="Calibri (Základní text)"/>
        <charset val="238"/>
      </rPr>
      <t>Minimální funkční prvky panelu</t>
    </r>
    <r>
      <rPr>
        <sz val="10"/>
        <color theme="1"/>
        <rFont val="Calibri (Základní text)"/>
        <charset val="238"/>
      </rPr>
      <t xml:space="preserve"> (Konstrukce a přesné provedení je na dodavateli, musí však být zachovány tyto funkce.)
Panel musí obsahovat alespoň:
1 vývod pro síťové napětí 230 V pro připojení běžných školních laboratorních pomůcek.
Vývod nízkého napětí (NN) s regulovaným rozsahem (např. 0–24 V AC nebo DC) pro školní experimenty; forma zdroje může být integrovaná nebo externí, musí však zajistit bezpečné SELV napětí.
Datový výstup umožňující připojení školní sítě (např. 1× RJ45 LAN nebo ekvivalentní komunikační rozhraní).
USB vývod pro napájení drobných školních zařízení (např. 5 V pro senzory, měřicí sondy, drobnou elektroniku).
Přesné uspořádání prvků panelu, typ USB, konstrukce zdroje NN nebo typ použitého otáčecího mechanismu je na zpracovateli nabídky, pokud jsou splněny uvedené funkční požadavky.
</t>
    </r>
    <r>
      <rPr>
        <u/>
        <sz val="10"/>
        <color theme="1"/>
        <rFont val="Calibri (Základní text)"/>
        <charset val="238"/>
      </rPr>
      <t>Bezpečnostní požadavky</t>
    </r>
    <r>
      <rPr>
        <sz val="10"/>
        <color theme="1"/>
        <rFont val="Calibri (Základní text)"/>
        <charset val="238"/>
      </rPr>
      <t xml:space="preserve">
Panel musí splňovat požadavky příslušných ČSN pro elektrická zařízení, školní laboratoře a SELV.
Minimální požadavky na ochranu:
krytí min. IP 30,
ochrana před dotykem živých částí,
přepěťová kategorie odpovídající nízkonapěťovým školním zdrojům (např. kat. III).
Zdroj NN musí být chráněn proti zkratu nebo přetížení (např. proudové omezení, zkratuvzdornost, teplotní ochrana).
</t>
    </r>
    <r>
      <rPr>
        <u/>
        <sz val="10"/>
        <color theme="1"/>
        <rFont val="Calibri (Základní text)"/>
        <charset val="238"/>
      </rPr>
      <t>Provozní podmínky</t>
    </r>
    <r>
      <rPr>
        <sz val="10"/>
        <color theme="1"/>
        <rFont val="Calibri (Základní text)"/>
        <charset val="238"/>
      </rPr>
      <t xml:space="preserve">
Provozní teplota v rozsahu běžném pro školní laboratoře (např. 0–35 °C).
Napájecí soustava 230 V / 50 Hz, TN-S nebo ekvivalent dle platných norem.</t>
    </r>
  </si>
  <si>
    <r>
      <t xml:space="preserve">Desky: </t>
    </r>
    <r>
      <rPr>
        <sz val="10"/>
        <color theme="1"/>
        <rFont val="Calibri (Základní text)"/>
        <charset val="238"/>
      </rPr>
      <t>Desky LDT vkládané do kovové kostry - 2 desky na bočnice. 2 desky na krytování přední a zadní strany. Desky jsou na celou výšku stolu,  pracovní desky se uchycují skrz otvory. v horních příčnicích a horní části bočnic.</t>
    </r>
  </si>
  <si>
    <r>
      <t>Pracovní deska:</t>
    </r>
    <r>
      <rPr>
        <sz val="10"/>
        <color theme="1"/>
        <rFont val="Calibri (Základní text)"/>
        <charset val="238"/>
      </rPr>
      <t xml:space="preserve"> Pracovní deska celoplošná (beze spár) ultratenká dlažba. Je odolná proti mechanickému poškození, oděru, nárazu, vlhkosti,  barevná stálost, odolnost vůči teplu, chemikáliím. Tl. 5mm, lepená na DTD min. 22min.tl. Nerezové hrany se zvýšeným zaobleným okrajem - tvar "U" - kolem celého stolu, všech stran.</t>
    </r>
  </si>
  <si>
    <r>
      <rPr>
        <b/>
        <sz val="10"/>
        <color theme="1"/>
        <rFont val="Calibri (Základní text)"/>
        <charset val="238"/>
      </rPr>
      <t>Technická výbava stolu:</t>
    </r>
    <r>
      <rPr>
        <sz val="10"/>
        <color theme="1"/>
        <rFont val="Calibri (Základní text)"/>
        <charset val="238"/>
      </rPr>
      <t xml:space="preserve">
Součástí pracoviště budou uzamykatelné skříňky ovládané elektronickým čipovým systémem. Sestava bude obsahovat různé typy úložných prostor (např. policové, zásuvkové nebo kombinované skříňky).
Skříňky budou umístěny na stavěcích plastových nožkách nebo soklu, dle výběru zadavatele.</t>
    </r>
  </si>
  <si>
    <r>
      <t xml:space="preserve">Moduly NM:
</t>
    </r>
    <r>
      <rPr>
        <sz val="10"/>
        <color theme="1"/>
        <rFont val="Calibri (Základní text)"/>
        <charset val="238"/>
      </rPr>
      <t>Moduly budou tvořit sadu výměnných bloků, které umožní žákům sestavovat různé školní elektrické obvody. Sada bude zahrnovat zástupce následujících typů prvků:
Zvukový prvek (např. bzučák pro nízká napětí).
Kondenzátory různých hodnot (včetně elektrolytických) – provedení pro zapojení + vizualizace.
Diody (např. univerzální signální dioda).
Fotorezistor (světelně závislý odpor).
Cívky různých indukčností.
LED různých barev s ochranou proti chybnému zapojení.
Měřicí přístroje: analogové a digitální voltmetry a ampérmetry pro malé rozsahy AC/DC.
Tranzistory typu NPN a PNP – provedení pro zapojení + vizualizace.
Ochranné prvky (např. pojistkový modul).
Potenciometr vhodný pro výukové obvody včetně ochrany krajních poloh.
Přepínače a tlačítka (páčkové, momentové).
Rezistory různých hodnot (provádění pro zapojení i vizualizaci).
Relé pro školní obvody (AC/DC).
Žárovky v paticích vhodné pro SELV.
Transformační modul pro nízké napětí s ochranou proti nebezpečnému napětí.
Stabilizované zdroje pro demonstraci regulace a napájení (pevné výstupy, nastavitelné zdroje, spínaný zdroj pro vyšší proudové zatížení).
Konkrétní hodnoty součástek budou odpovídat běžným elektrotechnickým experimentům na úrovni ZŠ.</t>
    </r>
  </si>
  <si>
    <r>
      <rPr>
        <b/>
        <sz val="10"/>
        <color theme="1"/>
        <rFont val="Calibri (Základní text)"/>
        <charset val="238"/>
      </rPr>
      <t>Další vybavení stolu:</t>
    </r>
    <r>
      <rPr>
        <sz val="10"/>
        <color theme="1"/>
        <rFont val="Calibri (Základní text)"/>
        <charset val="238"/>
      </rPr>
      <t xml:space="preserve">
1ks ELEKTRICKÝ OTOČNÝ PANEL SE ZABUDOVANÝM ZDROJEM NN a DÁLKOVÝM KABELOVÝM OVLÁDÁNÍM z rozvaděče učitele
Elektrický otočný panel (EOP) se zabudovaným zdrojem NN a dálkovým ovládáním
Elektrický otočný panel bude umožňovat skryté uložení elektrických a datových vývodů a jejich bezpečné vysunutí pomocí dálkového ovládání z učitelského pracoviště.
</t>
    </r>
    <r>
      <rPr>
        <u/>
        <sz val="10"/>
        <color theme="1"/>
        <rFont val="Calibri (Základní text)"/>
        <charset val="238"/>
      </rPr>
      <t>Funkční vlastnosti</t>
    </r>
    <r>
      <rPr>
        <sz val="10"/>
        <color theme="1"/>
        <rFont val="Calibri (Základní text)"/>
        <charset val="238"/>
      </rPr>
      <t xml:space="preserve">
Plynulé otevírání a zavírání panelu.
Možnost změny směru při detekci odporu či překážky.
Zabránění uzavření při připojené kabeláži.
Bezpečnostní reverzace v případě překročení proudu.
</t>
    </r>
    <r>
      <rPr>
        <u/>
        <sz val="10"/>
        <color theme="1"/>
        <rFont val="Calibri (Základní text)"/>
        <charset val="238"/>
      </rPr>
      <t>Minimální funkční vybavení EOP</t>
    </r>
    <r>
      <rPr>
        <sz val="10"/>
        <color theme="1"/>
        <rFont val="Calibri (Základní text)"/>
        <charset val="238"/>
      </rPr>
      <t xml:space="preserve">
vývod 230 V,
vývod USB (pro napájení školní techniky),
datový výstup (např. LAN RJ45),
zdroj NN (např. 0–24 V SELV) s vývody na bezpečnostní zdířky.</t>
    </r>
  </si>
  <si>
    <t>vyplňujte pouze žlutá pole k ocenění jednotkovými cenami položek</t>
  </si>
  <si>
    <t xml:space="preserve">Zadavatel požaduje, aby do jednotkových cen prvků k ocenění byly zahrnuty všechny související výdaje s dodávkou a montáží, tzn. zejména výroba, doprava, vynáška, ustavení a montáž všech prvků.					
U všech uvedených rozměrů nábytku se připouští výrobní a montážní tolerance v rozsahu ±5 %. Dodavatel je povinen skutečné rozměry prostor přesně doměřit po dokončení stavebních prací a přizpůsobit jim výrobu a osazení nábytku na míru.					
Uvedené parametry představují minimální funkční požadavky. Zadavatel umožňuje nabídnout i jiné technické řešení, pokud splňuje stejné nebo lepší funkční, bezpečnostní a výkonové parametry.				</t>
  </si>
  <si>
    <t>Technická specifikace popis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</si>
</sst>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Kč&quot;;[Red]\-#,##0\ &quot;Kč&quot;"/>
    <numFmt numFmtId="164" formatCode="#,##0.00\ &quot;Kč&quot;"/>
  </numFmts>
  <fonts count="15" x14ac:knownFonts="1">
    <font>
      <sz val="11"/>
      <color theme="1"/>
      <name val="Calibri"/>
      <family val="2"/>
      <scheme val="minor"/>
    </font>
    <font>
      <b/>
      <sz val="14"/>
      <color theme="1"/>
      <name val="Calibri"/>
      <family val="2"/>
      <charset val="238"/>
      <scheme val="minor"/>
    </font>
    <font>
      <b/>
      <sz val="16"/>
      <color theme="1"/>
      <name val="Calibri"/>
      <family val="2"/>
      <charset val="238"/>
    </font>
    <font>
      <sz val="14"/>
      <color theme="1"/>
      <name val="Calibri"/>
      <family val="2"/>
      <scheme val="minor"/>
    </font>
    <font>
      <sz val="10"/>
      <color rgb="FFFF0000"/>
      <name val="Calibri"/>
      <family val="2"/>
      <charset val="238"/>
    </font>
    <font>
      <sz val="9"/>
      <color rgb="FFFF0000"/>
      <name val="Arial"/>
      <family val="2"/>
    </font>
    <font>
      <b/>
      <sz val="10"/>
      <color theme="1"/>
      <name val="Calibri (Základní text)"/>
      <charset val="238"/>
    </font>
    <font>
      <sz val="10"/>
      <color theme="1"/>
      <name val="Calibri (Základní text)"/>
      <charset val="238"/>
    </font>
    <font>
      <sz val="10"/>
      <color rgb="FFFF0000"/>
      <name val="Calibri (Základní text)"/>
      <charset val="238"/>
    </font>
    <font>
      <sz val="10"/>
      <name val="Calibri (Základní text)"/>
      <charset val="238"/>
    </font>
    <font>
      <u/>
      <sz val="10"/>
      <color theme="1"/>
      <name val="Calibri (Základní text)"/>
      <charset val="238"/>
    </font>
    <font>
      <b/>
      <i/>
      <sz val="14"/>
      <color rgb="FFFF0000"/>
      <name val="Calibri"/>
      <family val="2"/>
      <scheme val="minor"/>
    </font>
    <font>
      <b/>
      <sz val="16"/>
      <color theme="1"/>
      <name val="Calibri"/>
      <family val="2"/>
      <scheme val="minor"/>
    </font>
    <font>
      <sz val="16"/>
      <color theme="1"/>
      <name val="Calibri"/>
      <family val="2"/>
      <scheme val="minor"/>
    </font>
    <font>
      <i/>
      <sz val="9"/>
      <color rgb="FFFF0000"/>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C8C8C8"/>
        <bgColor rgb="FFC8C8C8"/>
      </patternFill>
    </fill>
    <fill>
      <patternFill patternType="solid">
        <fgColor rgb="FFFFFFFF"/>
        <bgColor rgb="FFFFFFFF"/>
      </patternFill>
    </fill>
    <fill>
      <patternFill patternType="solid">
        <fgColor theme="9" tint="0.79998168889431442"/>
        <bgColor indexed="64"/>
      </patternFill>
    </fill>
    <fill>
      <patternFill patternType="solid">
        <fgColor rgb="FFFFFF00"/>
        <bgColor indexed="64"/>
      </patternFill>
    </fill>
    <fill>
      <patternFill patternType="solid">
        <fgColor rgb="FFFFFF00"/>
        <bgColor rgb="FFC5E0B3"/>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s>
  <cellStyleXfs count="1">
    <xf numFmtId="0" fontId="0" fillId="0" borderId="0"/>
  </cellStyleXfs>
  <cellXfs count="62">
    <xf numFmtId="0" fontId="0" fillId="0" borderId="0" xfId="0"/>
    <xf numFmtId="0" fontId="1" fillId="2" borderId="0" xfId="0" applyFont="1" applyFill="1" applyAlignment="1">
      <alignment horizontal="center" vertical="center"/>
    </xf>
    <xf numFmtId="0" fontId="2" fillId="0" borderId="1" xfId="0" applyFont="1" applyBorder="1" applyAlignment="1">
      <alignment horizontal="center" vertical="center"/>
    </xf>
    <xf numFmtId="0" fontId="0" fillId="0" borderId="0" xfId="0" applyAlignment="1"/>
    <xf numFmtId="0" fontId="0" fillId="0" borderId="0" xfId="0" applyAlignment="1">
      <alignment horizontal="right"/>
    </xf>
    <xf numFmtId="0" fontId="1" fillId="5" borderId="0" xfId="0" applyFont="1" applyFill="1" applyAlignment="1">
      <alignment horizontal="center" vertical="center"/>
    </xf>
    <xf numFmtId="0" fontId="1" fillId="5" borderId="0" xfId="0" applyFont="1" applyFill="1" applyAlignment="1">
      <alignment horizontal="left" vertical="center"/>
    </xf>
    <xf numFmtId="0" fontId="3" fillId="5" borderId="12" xfId="0" applyFont="1" applyFill="1" applyBorder="1" applyAlignment="1">
      <alignment horizontal="right" vertical="center"/>
    </xf>
    <xf numFmtId="0" fontId="3" fillId="5" borderId="12" xfId="0" applyFont="1" applyFill="1" applyBorder="1" applyAlignment="1">
      <alignment horizontal="center" vertical="center"/>
    </xf>
    <xf numFmtId="164" fontId="3" fillId="5" borderId="12" xfId="0" applyNumberFormat="1" applyFont="1" applyFill="1" applyBorder="1" applyAlignment="1">
      <alignment horizontal="center" vertical="center"/>
    </xf>
    <xf numFmtId="0" fontId="1" fillId="5" borderId="12" xfId="0" applyFont="1" applyFill="1" applyBorder="1" applyAlignment="1">
      <alignment horizontal="right" vertical="center"/>
    </xf>
    <xf numFmtId="0" fontId="1" fillId="5" borderId="12" xfId="0" applyFont="1" applyFill="1" applyBorder="1" applyAlignment="1">
      <alignment horizontal="center" vertical="center"/>
    </xf>
    <xf numFmtId="164" fontId="1" fillId="5" borderId="12" xfId="0" applyNumberFormat="1" applyFont="1" applyFill="1" applyBorder="1" applyAlignment="1">
      <alignment horizontal="center" vertical="center"/>
    </xf>
    <xf numFmtId="0" fontId="1" fillId="0" borderId="0" xfId="0" applyFont="1" applyFill="1" applyAlignment="1">
      <alignment horizontal="center" vertical="center"/>
    </xf>
    <xf numFmtId="0" fontId="0" fillId="0" borderId="0" xfId="0" applyFill="1"/>
    <xf numFmtId="0" fontId="4" fillId="0" borderId="0" xfId="0" applyFont="1" applyFill="1" applyBorder="1" applyAlignment="1">
      <alignment horizontal="left" vertical="center" wrapText="1"/>
    </xf>
    <xf numFmtId="0" fontId="5" fillId="0" borderId="0" xfId="0" applyFont="1" applyAlignment="1">
      <alignment horizontal="left" vertical="center" wrapText="1"/>
    </xf>
    <xf numFmtId="0" fontId="6" fillId="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wrapText="1"/>
    </xf>
    <xf numFmtId="0" fontId="7" fillId="0" borderId="0" xfId="0" applyFont="1" applyAlignment="1">
      <alignment horizontal="center"/>
    </xf>
    <xf numFmtId="0" fontId="7" fillId="0" borderId="4" xfId="0" applyFont="1" applyBorder="1" applyAlignment="1">
      <alignment horizontal="center" vertical="center"/>
    </xf>
    <xf numFmtId="0" fontId="7" fillId="0" borderId="2" xfId="0" applyFont="1" applyBorder="1" applyAlignment="1">
      <alignment vertical="center" wrapText="1"/>
    </xf>
    <xf numFmtId="164" fontId="7" fillId="0" borderId="4" xfId="0" applyNumberFormat="1" applyFont="1" applyBorder="1" applyAlignment="1"/>
    <xf numFmtId="6" fontId="7" fillId="0" borderId="4" xfId="0" applyNumberFormat="1" applyFont="1" applyBorder="1" applyAlignment="1">
      <alignment horizontal="left" vertical="center" wrapText="1"/>
    </xf>
    <xf numFmtId="0" fontId="7" fillId="0" borderId="0" xfId="0" applyFont="1"/>
    <xf numFmtId="0" fontId="7" fillId="0" borderId="4" xfId="0" applyFont="1" applyBorder="1" applyAlignment="1">
      <alignment horizontal="left" vertical="center" wrapText="1"/>
    </xf>
    <xf numFmtId="6" fontId="7" fillId="0" borderId="4" xfId="0" applyNumberFormat="1" applyFont="1" applyFill="1" applyBorder="1" applyAlignment="1">
      <alignment horizontal="left" vertical="center" wrapText="1"/>
    </xf>
    <xf numFmtId="0" fontId="8" fillId="0" borderId="0" xfId="0" applyFont="1" applyAlignment="1"/>
    <xf numFmtId="0" fontId="7" fillId="0" borderId="5" xfId="0" applyFont="1" applyBorder="1" applyAlignment="1">
      <alignment horizontal="center" vertical="center"/>
    </xf>
    <xf numFmtId="0" fontId="7" fillId="0" borderId="6" xfId="0" applyFont="1" applyBorder="1" applyAlignment="1">
      <alignment horizontal="left" vertical="center" wrapText="1"/>
    </xf>
    <xf numFmtId="0" fontId="9" fillId="0" borderId="7" xfId="0" applyFont="1" applyBorder="1"/>
    <xf numFmtId="0" fontId="9" fillId="0" borderId="8" xfId="0" applyFont="1" applyBorder="1"/>
    <xf numFmtId="0" fontId="7" fillId="0" borderId="2" xfId="0" applyFont="1" applyBorder="1" applyAlignment="1">
      <alignment horizontal="center" vertical="center"/>
    </xf>
    <xf numFmtId="0" fontId="7" fillId="0" borderId="11" xfId="0" applyFont="1" applyBorder="1" applyAlignment="1">
      <alignment horizontal="left" vertical="center" wrapText="1"/>
    </xf>
    <xf numFmtId="0" fontId="7" fillId="4" borderId="10"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3" xfId="0" applyFont="1" applyBorder="1" applyAlignment="1">
      <alignment horizontal="center" vertical="center"/>
    </xf>
    <xf numFmtId="0" fontId="7" fillId="0" borderId="8" xfId="0" applyFont="1" applyBorder="1" applyAlignment="1">
      <alignment horizontal="left" vertical="center" wrapText="1"/>
    </xf>
    <xf numFmtId="164" fontId="7" fillId="0" borderId="11" xfId="0" applyNumberFormat="1" applyFont="1" applyBorder="1" applyAlignment="1"/>
    <xf numFmtId="0" fontId="9" fillId="0" borderId="11" xfId="0" applyFont="1" applyBorder="1" applyAlignment="1"/>
    <xf numFmtId="0" fontId="9" fillId="0" borderId="9" xfId="0" applyFont="1" applyBorder="1"/>
    <xf numFmtId="0" fontId="7" fillId="0" borderId="2" xfId="0" applyFont="1" applyBorder="1" applyAlignment="1">
      <alignment horizontal="left" vertical="center" wrapText="1"/>
    </xf>
    <xf numFmtId="164" fontId="7" fillId="0" borderId="11" xfId="0" applyNumberFormat="1" applyFont="1" applyBorder="1" applyAlignment="1"/>
    <xf numFmtId="6" fontId="7" fillId="0" borderId="3" xfId="0" applyNumberFormat="1" applyFont="1" applyBorder="1" applyAlignment="1">
      <alignment horizontal="left" vertical="center" wrapText="1"/>
    </xf>
    <xf numFmtId="6" fontId="7" fillId="0" borderId="3" xfId="0" applyNumberFormat="1" applyFont="1" applyFill="1" applyBorder="1" applyAlignment="1">
      <alignment horizontal="left" vertical="center" wrapText="1"/>
    </xf>
    <xf numFmtId="0" fontId="6" fillId="0" borderId="10"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9" fillId="0" borderId="13" xfId="0" applyFont="1" applyBorder="1"/>
    <xf numFmtId="0" fontId="12" fillId="0" borderId="1" xfId="0" applyFont="1" applyBorder="1" applyAlignment="1">
      <alignment horizontal="center" vertical="center"/>
    </xf>
    <xf numFmtId="0" fontId="13" fillId="0" borderId="0" xfId="0" applyFont="1" applyAlignment="1">
      <alignment vertical="center"/>
    </xf>
    <xf numFmtId="0" fontId="13" fillId="0" borderId="0" xfId="0" applyFont="1"/>
    <xf numFmtId="0" fontId="6" fillId="0" borderId="3" xfId="0" applyFont="1" applyFill="1" applyBorder="1" applyAlignment="1">
      <alignment horizontal="left" vertical="center" wrapText="1"/>
    </xf>
    <xf numFmtId="0" fontId="7" fillId="0" borderId="3" xfId="0" applyFont="1" applyBorder="1" applyAlignment="1">
      <alignment horizontal="left" vertical="center" wrapText="1"/>
    </xf>
    <xf numFmtId="0" fontId="12" fillId="0" borderId="0" xfId="0" applyFont="1" applyBorder="1" applyAlignment="1">
      <alignment horizontal="center" vertical="center"/>
    </xf>
    <xf numFmtId="0" fontId="11" fillId="5" borderId="0" xfId="0" applyFont="1" applyFill="1" applyAlignment="1">
      <alignment horizontal="center" vertical="center"/>
    </xf>
    <xf numFmtId="0" fontId="14" fillId="5" borderId="0" xfId="0" applyFont="1" applyFill="1" applyAlignment="1">
      <alignment horizontal="left" vertical="center" wrapText="1"/>
    </xf>
    <xf numFmtId="0" fontId="14" fillId="5" borderId="0" xfId="0" applyFont="1" applyFill="1" applyAlignment="1">
      <alignment horizontal="left" vertical="center"/>
    </xf>
    <xf numFmtId="164" fontId="7" fillId="7" borderId="4" xfId="0" applyNumberFormat="1" applyFont="1" applyFill="1" applyBorder="1" applyAlignment="1" applyProtection="1">
      <alignment horizontal="right"/>
      <protection locked="0"/>
    </xf>
    <xf numFmtId="164" fontId="7" fillId="7" borderId="6" xfId="0" applyNumberFormat="1" applyFont="1" applyFill="1" applyBorder="1" applyAlignment="1" applyProtection="1">
      <alignment horizontal="right"/>
      <protection locked="0"/>
    </xf>
    <xf numFmtId="0" fontId="9" fillId="6" borderId="8" xfId="0" applyFont="1" applyFill="1" applyBorder="1" applyAlignment="1" applyProtection="1">
      <alignment horizontal="right"/>
      <protection locked="0"/>
    </xf>
    <xf numFmtId="164" fontId="7" fillId="7" borderId="2" xfId="0" applyNumberFormat="1" applyFont="1" applyFill="1" applyBorder="1" applyAlignment="1" applyProtection="1">
      <alignment horizontal="right"/>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Users/jirikovacik/Library/CloudStorage/GoogleDrive-jiri.kovacik@gmail.com/Mu&#778;j%20disk/OPST/72_npi/701_OV_mitusova/VZ/podklady_VR/Rozpoc&#780;et%20-%20ZS&#780;%20Mitus&#780;ova.xlsx" TargetMode="External"/><Relationship Id="rId1" Type="http://schemas.openxmlformats.org/officeDocument/2006/relationships/externalLinkPath" Target="/Users/jirikovacik/Library/CloudStorage/GoogleDrive-jiri.kovacik@gmail.com/Mu&#778;j%20disk/OPST/72_npi/701_OV_mitusova/VZ/podklady_VR/Rozpoc&#780;et%20-%20ZS&#780;%20Mitus&#780;o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MA"/>
      <sheetName val="Plošina"/>
      <sheetName val="Uč. Přírodních věd - pomůcky"/>
      <sheetName val="MMU - pomůcky"/>
      <sheetName val="MMU - nábytek"/>
      <sheetName val="Nábytek - Přírodní vědy"/>
      <sheetName val="Stavba př_vědy"/>
      <sheetName val="Stavba MMU"/>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01934-6AF8-474F-AB96-D3482E308A93}">
  <dimension ref="A1:H53"/>
  <sheetViews>
    <sheetView tabSelected="1" zoomScale="175" zoomScaleNormal="90" workbookViewId="0">
      <selection activeCell="G10" sqref="G10"/>
    </sheetView>
  </sheetViews>
  <sheetFormatPr baseColWidth="10" defaultColWidth="14.5" defaultRowHeight="15" x14ac:dyDescent="0.2"/>
  <cols>
    <col min="1" max="1" width="13.83203125" customWidth="1"/>
    <col min="2" max="2" width="34.33203125" customWidth="1"/>
    <col min="3" max="3" width="5" bestFit="1" customWidth="1"/>
    <col min="4" max="4" width="6.1640625" customWidth="1"/>
    <col min="5" max="5" width="18.6640625" style="4" customWidth="1"/>
    <col min="6" max="6" width="18.6640625" style="3" customWidth="1"/>
    <col min="7" max="7" width="90.33203125" customWidth="1"/>
    <col min="8" max="19" width="13.83203125" customWidth="1"/>
  </cols>
  <sheetData>
    <row r="1" spans="1:8" ht="19" x14ac:dyDescent="0.2">
      <c r="A1" s="1" t="s">
        <v>0</v>
      </c>
      <c r="B1" s="1"/>
      <c r="C1" s="1"/>
      <c r="D1" s="1"/>
      <c r="E1" s="1"/>
      <c r="F1" s="1"/>
      <c r="G1" s="1"/>
    </row>
    <row r="2" spans="1:8" ht="19" x14ac:dyDescent="0.2">
      <c r="A2" s="5"/>
      <c r="B2" s="6" t="s">
        <v>53</v>
      </c>
      <c r="C2" s="5"/>
      <c r="D2" s="5"/>
      <c r="E2" s="5"/>
      <c r="F2" s="5"/>
      <c r="G2" s="55" t="s">
        <v>77</v>
      </c>
    </row>
    <row r="3" spans="1:8" ht="19" x14ac:dyDescent="0.2">
      <c r="A3" s="11"/>
      <c r="B3" s="7" t="str">
        <f>A8</f>
        <v>MULTIMEDIÁLNÍ UČEBNA - NÁBYTEK</v>
      </c>
      <c r="C3" s="8"/>
      <c r="D3" s="8"/>
      <c r="E3" s="8"/>
      <c r="F3" s="9">
        <f>SUM(F10:F22)</f>
        <v>0</v>
      </c>
      <c r="G3" s="56" t="s">
        <v>78</v>
      </c>
    </row>
    <row r="4" spans="1:8" ht="19" x14ac:dyDescent="0.2">
      <c r="A4" s="11"/>
      <c r="B4" s="7" t="str">
        <f>A23</f>
        <v>UČEBNA PŘÍRODNÍCH VĚD - NÁBYTEK</v>
      </c>
      <c r="C4" s="8"/>
      <c r="D4" s="8"/>
      <c r="E4" s="8"/>
      <c r="F4" s="9">
        <f>SUM(F24:F49)</f>
        <v>0</v>
      </c>
      <c r="G4" s="57"/>
    </row>
    <row r="5" spans="1:8" ht="19" x14ac:dyDescent="0.2">
      <c r="A5" s="11"/>
      <c r="B5" s="10" t="s">
        <v>6</v>
      </c>
      <c r="C5" s="11"/>
      <c r="D5" s="11"/>
      <c r="E5" s="11"/>
      <c r="F5" s="12">
        <f>SUM(F3:F4)</f>
        <v>0</v>
      </c>
      <c r="G5" s="57"/>
    </row>
    <row r="6" spans="1:8" ht="19" x14ac:dyDescent="0.2">
      <c r="A6" s="11"/>
      <c r="B6" s="10" t="s">
        <v>54</v>
      </c>
      <c r="C6" s="11"/>
      <c r="D6" s="11"/>
      <c r="E6" s="11"/>
      <c r="F6" s="12">
        <f>F5*1.21</f>
        <v>0</v>
      </c>
      <c r="G6" s="57"/>
    </row>
    <row r="7" spans="1:8" s="14" customFormat="1" ht="19" x14ac:dyDescent="0.2">
      <c r="A7" s="13"/>
      <c r="B7" s="13"/>
      <c r="C7" s="13"/>
      <c r="D7" s="13"/>
      <c r="E7" s="13"/>
      <c r="F7" s="13"/>
      <c r="G7" s="13"/>
    </row>
    <row r="8" spans="1:8" ht="21" x14ac:dyDescent="0.2">
      <c r="A8" s="2" t="s">
        <v>1</v>
      </c>
      <c r="B8" s="2"/>
      <c r="C8" s="2"/>
      <c r="D8" s="2"/>
      <c r="E8" s="2"/>
      <c r="F8" s="2"/>
      <c r="G8" s="2"/>
    </row>
    <row r="9" spans="1:8" s="20" customFormat="1" x14ac:dyDescent="0.2">
      <c r="A9" s="17" t="s">
        <v>2</v>
      </c>
      <c r="B9" s="18" t="s">
        <v>3</v>
      </c>
      <c r="C9" s="17" t="s">
        <v>4</v>
      </c>
      <c r="D9" s="17" t="s">
        <v>5</v>
      </c>
      <c r="E9" s="19" t="s">
        <v>50</v>
      </c>
      <c r="F9" s="19" t="s">
        <v>6</v>
      </c>
      <c r="G9" s="17" t="s">
        <v>79</v>
      </c>
    </row>
    <row r="10" spans="1:8" s="25" customFormat="1" ht="60" x14ac:dyDescent="0.2">
      <c r="A10" s="21">
        <v>1</v>
      </c>
      <c r="B10" s="22" t="s">
        <v>7</v>
      </c>
      <c r="C10" s="21">
        <v>9</v>
      </c>
      <c r="D10" s="21" t="s">
        <v>8</v>
      </c>
      <c r="E10" s="58"/>
      <c r="F10" s="23">
        <f t="shared" ref="F10:F22" si="0">E10*C10</f>
        <v>0</v>
      </c>
      <c r="G10" s="24" t="s">
        <v>9</v>
      </c>
    </row>
    <row r="11" spans="1:8" s="25" customFormat="1" ht="60" x14ac:dyDescent="0.2">
      <c r="A11" s="21">
        <v>2</v>
      </c>
      <c r="B11" s="22" t="s">
        <v>10</v>
      </c>
      <c r="C11" s="21">
        <v>18</v>
      </c>
      <c r="D11" s="21" t="s">
        <v>8</v>
      </c>
      <c r="E11" s="58"/>
      <c r="F11" s="23">
        <f t="shared" si="0"/>
        <v>0</v>
      </c>
      <c r="G11" s="26" t="s">
        <v>11</v>
      </c>
    </row>
    <row r="12" spans="1:8" s="25" customFormat="1" ht="30" x14ac:dyDescent="0.2">
      <c r="A12" s="21">
        <v>3</v>
      </c>
      <c r="B12" s="22" t="s">
        <v>12</v>
      </c>
      <c r="C12" s="21">
        <v>1</v>
      </c>
      <c r="D12" s="21" t="s">
        <v>8</v>
      </c>
      <c r="E12" s="58"/>
      <c r="F12" s="23">
        <f t="shared" si="0"/>
        <v>0</v>
      </c>
      <c r="G12" s="24" t="s">
        <v>13</v>
      </c>
    </row>
    <row r="13" spans="1:8" s="25" customFormat="1" ht="75" x14ac:dyDescent="0.2">
      <c r="A13" s="21">
        <v>4</v>
      </c>
      <c r="B13" s="22" t="s">
        <v>14</v>
      </c>
      <c r="C13" s="21">
        <v>1</v>
      </c>
      <c r="D13" s="21" t="s">
        <v>8</v>
      </c>
      <c r="E13" s="58"/>
      <c r="F13" s="23">
        <f t="shared" si="0"/>
        <v>0</v>
      </c>
      <c r="G13" s="27" t="s">
        <v>61</v>
      </c>
      <c r="H13" s="28"/>
    </row>
    <row r="14" spans="1:8" s="25" customFormat="1" ht="45" x14ac:dyDescent="0.2">
      <c r="A14" s="21">
        <v>5</v>
      </c>
      <c r="B14" s="22" t="s">
        <v>15</v>
      </c>
      <c r="C14" s="21">
        <v>1</v>
      </c>
      <c r="D14" s="21" t="s">
        <v>8</v>
      </c>
      <c r="E14" s="58"/>
      <c r="F14" s="23">
        <f t="shared" si="0"/>
        <v>0</v>
      </c>
      <c r="G14" s="24" t="s">
        <v>16</v>
      </c>
    </row>
    <row r="15" spans="1:8" s="25" customFormat="1" ht="30" x14ac:dyDescent="0.2">
      <c r="A15" s="21">
        <v>6</v>
      </c>
      <c r="B15" s="22" t="s">
        <v>17</v>
      </c>
      <c r="C15" s="21">
        <v>5</v>
      </c>
      <c r="D15" s="21" t="s">
        <v>18</v>
      </c>
      <c r="E15" s="58"/>
      <c r="F15" s="23">
        <f t="shared" si="0"/>
        <v>0</v>
      </c>
      <c r="G15" s="24" t="s">
        <v>19</v>
      </c>
    </row>
    <row r="16" spans="1:8" s="25" customFormat="1" ht="30" x14ac:dyDescent="0.2">
      <c r="A16" s="21">
        <v>7</v>
      </c>
      <c r="B16" s="22" t="s">
        <v>20</v>
      </c>
      <c r="C16" s="21">
        <v>1</v>
      </c>
      <c r="D16" s="21" t="s">
        <v>18</v>
      </c>
      <c r="E16" s="58"/>
      <c r="F16" s="23">
        <f t="shared" si="0"/>
        <v>0</v>
      </c>
      <c r="G16" s="24" t="s">
        <v>21</v>
      </c>
    </row>
    <row r="17" spans="1:8" s="25" customFormat="1" x14ac:dyDescent="0.2">
      <c r="A17" s="21">
        <v>8</v>
      </c>
      <c r="B17" s="22" t="s">
        <v>22</v>
      </c>
      <c r="C17" s="21">
        <v>2</v>
      </c>
      <c r="D17" s="21" t="s">
        <v>18</v>
      </c>
      <c r="E17" s="58"/>
      <c r="F17" s="23">
        <f t="shared" si="0"/>
        <v>0</v>
      </c>
      <c r="G17" s="24" t="s">
        <v>23</v>
      </c>
    </row>
    <row r="18" spans="1:8" s="25" customFormat="1" x14ac:dyDescent="0.2">
      <c r="A18" s="21">
        <v>9</v>
      </c>
      <c r="B18" s="22" t="s">
        <v>24</v>
      </c>
      <c r="C18" s="21">
        <v>2</v>
      </c>
      <c r="D18" s="21" t="s">
        <v>8</v>
      </c>
      <c r="E18" s="58"/>
      <c r="F18" s="23">
        <f t="shared" si="0"/>
        <v>0</v>
      </c>
      <c r="G18" s="24" t="s">
        <v>25</v>
      </c>
    </row>
    <row r="19" spans="1:8" s="25" customFormat="1" ht="30" x14ac:dyDescent="0.2">
      <c r="A19" s="21">
        <v>10</v>
      </c>
      <c r="B19" s="22" t="s">
        <v>26</v>
      </c>
      <c r="C19" s="21">
        <v>1</v>
      </c>
      <c r="D19" s="21" t="s">
        <v>18</v>
      </c>
      <c r="E19" s="58"/>
      <c r="F19" s="23">
        <f t="shared" si="0"/>
        <v>0</v>
      </c>
      <c r="G19" s="24" t="s">
        <v>51</v>
      </c>
    </row>
    <row r="20" spans="1:8" s="25" customFormat="1" x14ac:dyDescent="0.2">
      <c r="A20" s="21">
        <v>11</v>
      </c>
      <c r="B20" s="22" t="s">
        <v>27</v>
      </c>
      <c r="C20" s="21">
        <v>1</v>
      </c>
      <c r="D20" s="21" t="s">
        <v>18</v>
      </c>
      <c r="E20" s="58"/>
      <c r="F20" s="23">
        <f t="shared" si="0"/>
        <v>0</v>
      </c>
      <c r="G20" s="24" t="s">
        <v>28</v>
      </c>
    </row>
    <row r="21" spans="1:8" s="25" customFormat="1" ht="30" x14ac:dyDescent="0.2">
      <c r="A21" s="21">
        <v>12</v>
      </c>
      <c r="B21" s="22" t="s">
        <v>29</v>
      </c>
      <c r="C21" s="21">
        <v>5</v>
      </c>
      <c r="D21" s="21" t="s">
        <v>8</v>
      </c>
      <c r="E21" s="58"/>
      <c r="F21" s="23">
        <f t="shared" si="0"/>
        <v>0</v>
      </c>
      <c r="G21" s="24" t="s">
        <v>57</v>
      </c>
    </row>
    <row r="22" spans="1:8" s="25" customFormat="1" ht="45" x14ac:dyDescent="0.2">
      <c r="A22" s="21">
        <v>13</v>
      </c>
      <c r="B22" s="22" t="s">
        <v>30</v>
      </c>
      <c r="C22" s="21">
        <v>18</v>
      </c>
      <c r="D22" s="21" t="s">
        <v>8</v>
      </c>
      <c r="E22" s="58"/>
      <c r="F22" s="23">
        <f t="shared" si="0"/>
        <v>0</v>
      </c>
      <c r="G22" s="24" t="s">
        <v>64</v>
      </c>
    </row>
    <row r="23" spans="1:8" s="51" customFormat="1" ht="21" x14ac:dyDescent="0.25">
      <c r="A23" s="49" t="s">
        <v>52</v>
      </c>
      <c r="B23" s="49"/>
      <c r="C23" s="49"/>
      <c r="D23" s="49"/>
      <c r="E23" s="49"/>
      <c r="F23" s="54"/>
      <c r="G23" s="49"/>
      <c r="H23" s="50"/>
    </row>
    <row r="24" spans="1:8" s="25" customFormat="1" ht="195" x14ac:dyDescent="0.2">
      <c r="A24" s="29">
        <v>14</v>
      </c>
      <c r="B24" s="30" t="s">
        <v>58</v>
      </c>
      <c r="C24" s="29">
        <v>10</v>
      </c>
      <c r="D24" s="29" t="s">
        <v>8</v>
      </c>
      <c r="E24" s="59"/>
      <c r="F24" s="39">
        <f>E24*C24</f>
        <v>0</v>
      </c>
      <c r="G24" s="45" t="s">
        <v>68</v>
      </c>
    </row>
    <row r="25" spans="1:8" s="25" customFormat="1" ht="75" x14ac:dyDescent="0.2">
      <c r="A25" s="31"/>
      <c r="B25" s="32"/>
      <c r="C25" s="31"/>
      <c r="D25" s="31"/>
      <c r="E25" s="60"/>
      <c r="F25" s="40"/>
      <c r="G25" s="52" t="s">
        <v>69</v>
      </c>
    </row>
    <row r="26" spans="1:8" s="25" customFormat="1" ht="409.6" x14ac:dyDescent="0.2">
      <c r="A26" s="31"/>
      <c r="B26" s="32"/>
      <c r="C26" s="31"/>
      <c r="D26" s="31"/>
      <c r="E26" s="60"/>
      <c r="F26" s="40"/>
      <c r="G26" s="52" t="s">
        <v>70</v>
      </c>
    </row>
    <row r="27" spans="1:8" s="25" customFormat="1" ht="408" customHeight="1" x14ac:dyDescent="0.2">
      <c r="A27" s="31"/>
      <c r="B27" s="32"/>
      <c r="C27" s="48"/>
      <c r="D27" s="48"/>
      <c r="E27" s="60"/>
      <c r="F27" s="40"/>
      <c r="G27" s="52" t="s">
        <v>71</v>
      </c>
    </row>
    <row r="28" spans="1:8" s="25" customFormat="1" ht="45" x14ac:dyDescent="0.2">
      <c r="A28" s="33">
        <v>15</v>
      </c>
      <c r="B28" s="34" t="s">
        <v>31</v>
      </c>
      <c r="C28" s="35">
        <v>1</v>
      </c>
      <c r="D28" s="36" t="s">
        <v>18</v>
      </c>
      <c r="E28" s="61"/>
      <c r="F28" s="43">
        <f>C28*E28</f>
        <v>0</v>
      </c>
      <c r="G28" s="44" t="s">
        <v>62</v>
      </c>
    </row>
    <row r="29" spans="1:8" s="25" customFormat="1" ht="45" x14ac:dyDescent="0.2">
      <c r="A29" s="33">
        <v>16</v>
      </c>
      <c r="B29" s="34" t="s">
        <v>32</v>
      </c>
      <c r="C29" s="35">
        <v>1</v>
      </c>
      <c r="D29" s="36" t="s">
        <v>18</v>
      </c>
      <c r="E29" s="61"/>
      <c r="F29" s="43">
        <f t="shared" ref="F29:F49" si="1">C29*E29</f>
        <v>0</v>
      </c>
      <c r="G29" s="44" t="s">
        <v>33</v>
      </c>
    </row>
    <row r="30" spans="1:8" s="25" customFormat="1" ht="30" x14ac:dyDescent="0.2">
      <c r="A30" s="33">
        <v>17</v>
      </c>
      <c r="B30" s="34" t="s">
        <v>34</v>
      </c>
      <c r="C30" s="35">
        <v>1</v>
      </c>
      <c r="D30" s="36" t="s">
        <v>18</v>
      </c>
      <c r="E30" s="61"/>
      <c r="F30" s="43">
        <f t="shared" si="1"/>
        <v>0</v>
      </c>
      <c r="G30" s="44" t="s">
        <v>35</v>
      </c>
    </row>
    <row r="31" spans="1:8" s="25" customFormat="1" ht="60" x14ac:dyDescent="0.2">
      <c r="A31" s="33">
        <v>18</v>
      </c>
      <c r="B31" s="34" t="s">
        <v>36</v>
      </c>
      <c r="C31" s="37">
        <v>1</v>
      </c>
      <c r="D31" s="21" t="s">
        <v>8</v>
      </c>
      <c r="E31" s="61"/>
      <c r="F31" s="43">
        <f t="shared" si="1"/>
        <v>0</v>
      </c>
      <c r="G31" s="44" t="s">
        <v>37</v>
      </c>
    </row>
    <row r="32" spans="1:8" s="25" customFormat="1" ht="60" x14ac:dyDescent="0.2">
      <c r="A32" s="33">
        <v>19</v>
      </c>
      <c r="B32" s="34" t="s">
        <v>10</v>
      </c>
      <c r="C32" s="37">
        <v>30</v>
      </c>
      <c r="D32" s="21" t="s">
        <v>8</v>
      </c>
      <c r="E32" s="61"/>
      <c r="F32" s="43">
        <f t="shared" si="1"/>
        <v>0</v>
      </c>
      <c r="G32" s="53" t="s">
        <v>11</v>
      </c>
    </row>
    <row r="33" spans="1:7" s="25" customFormat="1" ht="30" x14ac:dyDescent="0.2">
      <c r="A33" s="33">
        <v>20</v>
      </c>
      <c r="B33" s="34" t="s">
        <v>38</v>
      </c>
      <c r="C33" s="37">
        <v>1</v>
      </c>
      <c r="D33" s="21" t="s">
        <v>8</v>
      </c>
      <c r="E33" s="61"/>
      <c r="F33" s="43">
        <f t="shared" si="1"/>
        <v>0</v>
      </c>
      <c r="G33" s="44" t="s">
        <v>63</v>
      </c>
    </row>
    <row r="34" spans="1:7" s="25" customFormat="1" ht="120" x14ac:dyDescent="0.2">
      <c r="A34" s="29">
        <v>21</v>
      </c>
      <c r="B34" s="38" t="s">
        <v>60</v>
      </c>
      <c r="C34" s="29">
        <v>1</v>
      </c>
      <c r="D34" s="29" t="s">
        <v>8</v>
      </c>
      <c r="E34" s="59"/>
      <c r="F34" s="39">
        <f>E34*C34</f>
        <v>0</v>
      </c>
      <c r="G34" s="45" t="s">
        <v>65</v>
      </c>
    </row>
    <row r="35" spans="1:7" s="25" customFormat="1" ht="30" x14ac:dyDescent="0.2">
      <c r="A35" s="31"/>
      <c r="B35" s="32"/>
      <c r="C35" s="31"/>
      <c r="D35" s="31"/>
      <c r="E35" s="60"/>
      <c r="F35" s="40"/>
      <c r="G35" s="46" t="s">
        <v>72</v>
      </c>
    </row>
    <row r="36" spans="1:7" s="25" customFormat="1" ht="45" x14ac:dyDescent="0.2">
      <c r="A36" s="31"/>
      <c r="B36" s="32"/>
      <c r="C36" s="31"/>
      <c r="D36" s="31"/>
      <c r="E36" s="60"/>
      <c r="F36" s="40"/>
      <c r="G36" s="46" t="s">
        <v>73</v>
      </c>
    </row>
    <row r="37" spans="1:7" s="25" customFormat="1" ht="60" x14ac:dyDescent="0.2">
      <c r="A37" s="31"/>
      <c r="B37" s="32"/>
      <c r="C37" s="31"/>
      <c r="D37" s="31"/>
      <c r="E37" s="60"/>
      <c r="F37" s="40"/>
      <c r="G37" s="47" t="s">
        <v>74</v>
      </c>
    </row>
    <row r="38" spans="1:7" s="25" customFormat="1" ht="314" x14ac:dyDescent="0.2">
      <c r="A38" s="31"/>
      <c r="B38" s="32"/>
      <c r="C38" s="31"/>
      <c r="D38" s="31"/>
      <c r="E38" s="60"/>
      <c r="F38" s="40"/>
      <c r="G38" s="46" t="s">
        <v>75</v>
      </c>
    </row>
    <row r="39" spans="1:7" s="25" customFormat="1" ht="225" x14ac:dyDescent="0.2">
      <c r="A39" s="31"/>
      <c r="B39" s="32"/>
      <c r="C39" s="31"/>
      <c r="D39" s="31"/>
      <c r="E39" s="60"/>
      <c r="F39" s="40"/>
      <c r="G39" s="47" t="s">
        <v>76</v>
      </c>
    </row>
    <row r="40" spans="1:7" s="25" customFormat="1" x14ac:dyDescent="0.2">
      <c r="A40" s="31"/>
      <c r="B40" s="32"/>
      <c r="C40" s="31"/>
      <c r="D40" s="31"/>
      <c r="E40" s="60"/>
      <c r="F40" s="40"/>
      <c r="G40" s="46" t="s">
        <v>39</v>
      </c>
    </row>
    <row r="41" spans="1:7" s="25" customFormat="1" ht="120" x14ac:dyDescent="0.2">
      <c r="A41" s="31"/>
      <c r="B41" s="32"/>
      <c r="C41" s="31"/>
      <c r="D41" s="31"/>
      <c r="E41" s="60"/>
      <c r="F41" s="40"/>
      <c r="G41" s="47" t="s">
        <v>67</v>
      </c>
    </row>
    <row r="42" spans="1:7" s="25" customFormat="1" x14ac:dyDescent="0.2">
      <c r="A42" s="31"/>
      <c r="B42" s="32"/>
      <c r="C42" s="31"/>
      <c r="D42" s="31"/>
      <c r="E42" s="60"/>
      <c r="F42" s="40"/>
      <c r="G42" s="46" t="s">
        <v>40</v>
      </c>
    </row>
    <row r="43" spans="1:7" s="25" customFormat="1" ht="75" x14ac:dyDescent="0.2">
      <c r="A43" s="41"/>
      <c r="B43" s="32"/>
      <c r="C43" s="31"/>
      <c r="D43" s="31"/>
      <c r="E43" s="60"/>
      <c r="F43" s="40"/>
      <c r="G43" s="47" t="s">
        <v>66</v>
      </c>
    </row>
    <row r="44" spans="1:7" s="25" customFormat="1" ht="75" x14ac:dyDescent="0.2">
      <c r="A44" s="21">
        <v>22</v>
      </c>
      <c r="B44" s="42" t="s">
        <v>41</v>
      </c>
      <c r="C44" s="21">
        <v>1</v>
      </c>
      <c r="D44" s="21" t="s">
        <v>8</v>
      </c>
      <c r="E44" s="61"/>
      <c r="F44" s="43">
        <f t="shared" si="1"/>
        <v>0</v>
      </c>
      <c r="G44" s="44" t="s">
        <v>42</v>
      </c>
    </row>
    <row r="45" spans="1:7" s="25" customFormat="1" ht="75" x14ac:dyDescent="0.2">
      <c r="A45" s="21">
        <v>23</v>
      </c>
      <c r="B45" s="42" t="s">
        <v>43</v>
      </c>
      <c r="C45" s="21">
        <v>1</v>
      </c>
      <c r="D45" s="21" t="s">
        <v>8</v>
      </c>
      <c r="E45" s="61"/>
      <c r="F45" s="43">
        <f t="shared" si="1"/>
        <v>0</v>
      </c>
      <c r="G45" s="44" t="s">
        <v>44</v>
      </c>
    </row>
    <row r="46" spans="1:7" s="25" customFormat="1" ht="30" x14ac:dyDescent="0.2">
      <c r="A46" s="21">
        <v>24</v>
      </c>
      <c r="B46" s="42" t="s">
        <v>45</v>
      </c>
      <c r="C46" s="21">
        <v>1</v>
      </c>
      <c r="D46" s="21" t="s">
        <v>8</v>
      </c>
      <c r="E46" s="61"/>
      <c r="F46" s="43">
        <f t="shared" si="1"/>
        <v>0</v>
      </c>
      <c r="G46" s="44" t="s">
        <v>46</v>
      </c>
    </row>
    <row r="47" spans="1:7" s="25" customFormat="1" ht="60" x14ac:dyDescent="0.2">
      <c r="A47" s="21">
        <v>25</v>
      </c>
      <c r="B47" s="42" t="s">
        <v>17</v>
      </c>
      <c r="C47" s="21">
        <v>5</v>
      </c>
      <c r="D47" s="21" t="s">
        <v>18</v>
      </c>
      <c r="E47" s="61"/>
      <c r="F47" s="43">
        <f t="shared" si="1"/>
        <v>0</v>
      </c>
      <c r="G47" s="44" t="s">
        <v>47</v>
      </c>
    </row>
    <row r="48" spans="1:7" s="25" customFormat="1" ht="30" x14ac:dyDescent="0.2">
      <c r="A48" s="21">
        <v>26</v>
      </c>
      <c r="B48" s="42" t="s">
        <v>48</v>
      </c>
      <c r="C48" s="21">
        <v>2</v>
      </c>
      <c r="D48" s="21" t="s">
        <v>8</v>
      </c>
      <c r="E48" s="61"/>
      <c r="F48" s="43">
        <f t="shared" si="1"/>
        <v>0</v>
      </c>
      <c r="G48" s="44" t="s">
        <v>49</v>
      </c>
    </row>
    <row r="49" spans="1:7" s="25" customFormat="1" x14ac:dyDescent="0.2">
      <c r="A49" s="21">
        <v>27</v>
      </c>
      <c r="B49" s="42" t="s">
        <v>24</v>
      </c>
      <c r="C49" s="21">
        <v>2</v>
      </c>
      <c r="D49" s="21" t="s">
        <v>8</v>
      </c>
      <c r="E49" s="61"/>
      <c r="F49" s="43">
        <f t="shared" si="1"/>
        <v>0</v>
      </c>
      <c r="G49" s="44" t="s">
        <v>25</v>
      </c>
    </row>
    <row r="51" spans="1:7" x14ac:dyDescent="0.2">
      <c r="B51" s="15" t="s">
        <v>55</v>
      </c>
      <c r="C51" s="15"/>
      <c r="D51" s="15"/>
      <c r="E51" s="15"/>
      <c r="F51" s="15"/>
      <c r="G51" s="15"/>
    </row>
    <row r="52" spans="1:7" x14ac:dyDescent="0.2">
      <c r="B52" s="16" t="s">
        <v>56</v>
      </c>
      <c r="C52" s="16"/>
      <c r="D52" s="16"/>
      <c r="E52" s="16"/>
      <c r="F52" s="16"/>
      <c r="G52" s="16"/>
    </row>
    <row r="53" spans="1:7" x14ac:dyDescent="0.2">
      <c r="B53" s="16" t="s">
        <v>59</v>
      </c>
      <c r="C53" s="16"/>
      <c r="D53" s="16"/>
      <c r="E53" s="16"/>
      <c r="F53" s="16"/>
      <c r="G53" s="16"/>
    </row>
  </sheetData>
  <sheetProtection algorithmName="SHA-512" hashValue="wPoa+RMAUe6ZnE8aGlp0ga3ZqHYKIKUa0qfU5Thrs9CEfKhgPRkwimx6dVXhBAuW/APTL3QRvh0sJwVvkOOedA==" saltValue="aJULzN4O96oSynUfoUdMMg==" spinCount="100000" sheet="1" objects="1" scenarios="1"/>
  <mergeCells count="19">
    <mergeCell ref="G3:G6"/>
    <mergeCell ref="B51:G51"/>
    <mergeCell ref="B52:G52"/>
    <mergeCell ref="B53:G53"/>
    <mergeCell ref="A34:A43"/>
    <mergeCell ref="B34:B43"/>
    <mergeCell ref="C34:C43"/>
    <mergeCell ref="D34:D43"/>
    <mergeCell ref="E34:E43"/>
    <mergeCell ref="F34:F43"/>
    <mergeCell ref="B24:B27"/>
    <mergeCell ref="C24:C27"/>
    <mergeCell ref="D24:D27"/>
    <mergeCell ref="A1:G1"/>
    <mergeCell ref="A8:G8"/>
    <mergeCell ref="A23:G23"/>
    <mergeCell ref="A24:A27"/>
    <mergeCell ref="E24:E27"/>
    <mergeCell ref="F24:F27"/>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NÁBYTEK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2025-11-27T21:07:09Z</dcterms:created>
  <dcterms:modified xsi:type="dcterms:W3CDTF">2025-12-03T13:08:40Z</dcterms:modified>
</cp:coreProperties>
</file>