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2"/>
  <workbookPr filterPrivacy="1" checkCompatibility="1" autoCompressPictures="0"/>
  <xr:revisionPtr revIDLastSave="0" documentId="13_ncr:1_{EF1F5337-4E4F-E64B-B628-737DA2E65337}" xr6:coauthVersionLast="47" xr6:coauthVersionMax="47" xr10:uidLastSave="{00000000-0000-0000-0000-000000000000}"/>
  <bookViews>
    <workbookView xWindow="7080" yWindow="2100" windowWidth="39280" windowHeight="23340" tabRatio="950" xr2:uid="{00000000-000D-0000-FFFF-FFFF00000000}"/>
  </bookViews>
  <sheets>
    <sheet name="Učební pomůcky (701)" sheetId="26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'Učební pomůcky (701)'!$B$2:$H$31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26" l="1"/>
  <c r="G24" i="26"/>
  <c r="G25" i="26"/>
  <c r="G26" i="26"/>
  <c r="G27" i="26"/>
  <c r="G28" i="26"/>
  <c r="G18" i="26"/>
  <c r="G19" i="26"/>
  <c r="G20" i="26"/>
  <c r="G21" i="26"/>
  <c r="G22" i="26"/>
  <c r="G23" i="26"/>
  <c r="G17" i="26" l="1"/>
  <c r="G30" i="26" l="1"/>
  <c r="G31" i="26" s="1"/>
</calcChain>
</file>

<file path=xl/sharedStrings.xml><?xml version="1.0" encoding="utf-8"?>
<sst xmlns="http://schemas.openxmlformats.org/spreadsheetml/2006/main" count="62" uniqueCount="51">
  <si>
    <t>počet</t>
  </si>
  <si>
    <t>položka</t>
  </si>
  <si>
    <t>název</t>
  </si>
  <si>
    <t>specifikace</t>
  </si>
  <si>
    <t>cena za ks bez DPH</t>
  </si>
  <si>
    <t>cena celkem bez DPH</t>
  </si>
  <si>
    <t>V CELÉM DOKUMENTU VYPLŇUJTE POUZE BAREVNÁ POLE!!!</t>
  </si>
  <si>
    <t>Zadavatel:</t>
  </si>
  <si>
    <t>Název veřejné zakázky:</t>
  </si>
  <si>
    <t>Účastník:</t>
  </si>
  <si>
    <t>Obchodní jméno:</t>
  </si>
  <si>
    <t>Sídlo:</t>
  </si>
  <si>
    <t>IČO: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</si>
  <si>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</si>
  <si>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</si>
  <si>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</si>
  <si>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název výrobce a PN produktu 
(případně jiná specifikace)</t>
  </si>
  <si>
    <t>CELKEM ZA ZAKÁZKU V KČ BEZ DPH</t>
  </si>
  <si>
    <t>DPH V KČ</t>
  </si>
  <si>
    <t>CENA CELKEM ZA ZAKÁZKU V KČ VČ. DPH</t>
  </si>
  <si>
    <t>Základní škola a mateřská škola Ostrava-Hrabůvka, Mitušova 16, příspěvková organizace</t>
  </si>
  <si>
    <t>vyplňte</t>
  </si>
  <si>
    <t>umístění</t>
  </si>
  <si>
    <t>Přírodovědná učebna</t>
  </si>
  <si>
    <t>Multimediální učebna</t>
  </si>
  <si>
    <r>
      <t xml:space="preserve">Modernizace odborných učeben na ZŠ Mitušova 16, Ostrava-Hrabůvka – </t>
    </r>
    <r>
      <rPr>
        <sz val="12"/>
        <color theme="1"/>
        <rFont val="Arial"/>
        <family val="2"/>
      </rPr>
      <t>dodávka učebních pomůcek</t>
    </r>
  </si>
  <si>
    <t>Environmentální box</t>
  </si>
  <si>
    <t>Učitelský mikroskop</t>
  </si>
  <si>
    <t>Programovatelná stavebnice</t>
  </si>
  <si>
    <t>Programovatelný robot</t>
  </si>
  <si>
    <t>Technická specifikace jednotlivých položek k ocenění je vymezená minimálními požadavky uvedenými u každé položky. Veškeré dodávané učební pomůcky budou plně funkční jako samostatná zařízení a nebudou vyžadovat funkční propojení s další technikou, například s počítači.</t>
  </si>
  <si>
    <t>Žákovský mikroskop</t>
  </si>
  <si>
    <t>Sada senzorů – Fyzika</t>
  </si>
  <si>
    <t>Sada senzorů – Chemie</t>
  </si>
  <si>
    <t>Sada senzorů – Biologie</t>
  </si>
  <si>
    <t>Sada senzorů – Science</t>
  </si>
  <si>
    <t>3D tiskárna</t>
  </si>
  <si>
    <t>3D skener</t>
  </si>
  <si>
    <t>Stavebnice s mikropočítačem</t>
  </si>
  <si>
    <t>- Zvětšení 40×–400×
- 3 objektivy
- LED osvětlení s regulací
- Skleněná optika
- Stabilní konstrukce pro žáky</t>
  </si>
  <si>
    <t>- Zvětšení 40×–1000×
- Achromatické objektivy
- Horní/dolní LED osvětlení
- Mechanický stolek
- Digitální výstup pro prezentaci</t>
  </si>
  <si>
    <t>- Tiskový objem min. 250×250×250 mm
- Tryska 0,4 mm
- Přesnost vrstvy 0,1 mm
- Podpora PLA/PETG
- Bezpečný provoz a asistovaná kalibrace</t>
  </si>
  <si>
    <t>- Snímání objektů 30–100 cm
- Přesnost ≤ 0,5 mm
- Export STL/OBJ
- Automatické zarovnání
- Uživatelsky jednoduchý provoz</t>
  </si>
  <si>
    <t>Učební sada umožňující pokusy z obnovitelných zdrojů, vodíkových technologií, elektrochemie, solární a větrné energie. Obsahuje min.: ruční generátor, palivové články různých typů (etanol, slaná voda, reverzibilní), autíčko na alternativní pohony, modul baterií 2×AA, LED, potenciometr, kondenzátor, zásobárnu vodíku min. 10 l, regulátor tlaku, termoelektrický modul, model větrné elektrárny (min. 9 lopatek, 3 typy), experimentální motorky 2×, nádrže a hadičky, pH papír, solární panel, monitor V/A/W s možností připojení k PC.</t>
  </si>
  <si>
    <t>Stavebnice typu DIY a STE(A)M.
Obsahuje min. 2 druhy stavebnic, od každého druhu pak min. 3 ks. Celkově lze tedy postavit min. 6 stavebnic.
1. druh - programovatelný dron s vlastním SW na úrovni žáků ZŠ.
2. druh - funkční model auta na vodík.
V sadě jsou všechny komponenty k sestavení vč. potřebných nástrojů. Podrobný návod na sestavení vč. metodik práce. 
Skladovací box, kufřík, odolná krabice, apod.</t>
  </si>
  <si>
    <t>Programovatelný robot pro pobyb po popisovatelné ploše, která je součástí. Samolepky, USB nabíjecí kabel, min. 2 popisovače, mazací utěrka nebo houba. Vlastní aplikace. Velikost robota cca 15x15x5 cm (+/- 10 %). Lilon baterie s výdrží min.3 vyučovacích hodin provozu na jedno nabití. Připojení BT s dosahem až 30 m.</t>
  </si>
  <si>
    <t>Sada obsahuje vzájemně kompatibilní části v min. rozsahu: 
USB modul pro připojení senzorů k počítači,
BT modul pro připojení více senzorů k chytrému zařízení (tablet, smartphone, ..),
integrovaná baterie.
Kovový profil s dráhou pro bateriový pohyb vozíku (součást sady) s pružným nárazníkem pro demonstraci elastického rázu. Souprava různých závaží.
Senzory s vlastní pamětí na min. 5 měření:
- napětí,
- proudu, 
- světla,
- teploty,
- tlaku,
- síly,
- pohybu,
- magnetického pole,
- odporu (ohmmeter).
Skladovací box, kuřík, odolná krabice, apod.</t>
  </si>
  <si>
    <t>Sada obsahuje vzájemně kompatibilní části v min. rozsahu: 
USB modul pro připojení senzorů k počítači,
BT modul pro připojení více senzorů k chytrému zařízení (tablet, smartphone, ..),
integrovaná baterie.
Senzory s vlastní pamětí na min. 5 měření:
- teploty,
- oxymetr, 
- pH metr,
- vodivosti,
- kolorimetr,
- CO2,
- salinity,
- zakalení,
- ORP.
Skladovací box, kuřík, odolná krabice, apod.</t>
  </si>
  <si>
    <t>Sada obsahuje vzájemně kompatibilní části v min. rozsahu: 
USB modul pro připojení senzorů k počítači,
BT modul pro připojení více senzorů k chytrému zařízení (tablet, smartphone, ..),
integrovaná baterie.
Senzory s vlastní pamětí na min. 5 měření:
- teploty,
- srdečního rytmu a pulsu, 
- vodivosti pokožky,
- EKG,
- barometr,
- CO2,
- tlaku krve,
- vlhkosti půdy,
- anemometr,
- rosného bodu.
Skladovací box, kuřík, odolná krabice, apod.</t>
  </si>
  <si>
    <t>Sada obsahuje vzájemně kompatibilní části v min. rozsahu: 
USB modul pro připojení senzorů k počítači,
BT modul pro připojení více senzorů k chytrému zařízení (tablet, smartphone, ..),
integrovaná baterie.
Senzory s vlastní pamětí na min. 5 měření:
- napětí,
- teploty, 
- světla,
- pH metr,
- srdečního rytmu a pulsu,
- tlakový sensor,
- síly,
- zvuku,
- pohybu,
- barometr,
- anenometr,
- rosného bodu.
Skladovací box, kuřík, odolná krabice, apod.</t>
  </si>
  <si>
    <t>Výuková stavebnice vhodná pro celou třídu 30 žáků. Komplet díly po 10 ks např. do trojice.
Min. obsah:
- mikropočítač,
- držák baterií pro mikropočítač,
- kabelů pro mikropočítač,
- světelných sensorů,
- bzučáků,
- posuvných měničů.
Dálkový ovladač tvoří programovatelný mikropočítač a řídící deska spolupracuje s mikropočítačem, dodáváno jako komplet.
Stavebnice je komptatibilní s jinými kostičkovými stavebnicemi např. LEGO. Obsahuje také dobíjecí stanici.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</si>
</sst>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164" formatCode="#,##0.0_);[Red]\(#,##0.0\)"/>
    <numFmt numFmtId="165" formatCode="&quot;$&quot;#,##0_);[Red]\(&quot;$&quot;#,##0\)"/>
    <numFmt numFmtId="166" formatCode="&quot;$&quot;#,##0.00_);[Red]\(&quot;$&quot;#,##0.00\)"/>
    <numFmt numFmtId="167" formatCode="d\-mmm\-yy\ \ \ h:mm"/>
    <numFmt numFmtId="168" formatCode="#,##0.0_);\(#,##0.0\)"/>
    <numFmt numFmtId="169" formatCode="#,##0.000_);\(#,##0.000\)"/>
    <numFmt numFmtId="170" formatCode="0.0%"/>
    <numFmt numFmtId="171" formatCode="mmm\-yy_)"/>
    <numFmt numFmtId="172" formatCode="0.0%;\(0.0%\)"/>
    <numFmt numFmtId="173" formatCode="0%_);[Red]\(0%\)"/>
    <numFmt numFmtId="174" formatCode="0.0%_);[Red]\(0.0%\)"/>
    <numFmt numFmtId="175" formatCode="0.0%;[Red]\-0.0%"/>
    <numFmt numFmtId="176" formatCode="0.00%;[Red]\-0.00%"/>
    <numFmt numFmtId="177" formatCode="###,###,_);[Red]\(###,###,\)"/>
    <numFmt numFmtId="178" formatCode="###,###.0,_);[Red]\(###,###.0,\)"/>
    <numFmt numFmtId="179" formatCode="###0_)"/>
  </numFmts>
  <fonts count="5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3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10"/>
      <name val="Tahoma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i/>
      <sz val="12"/>
      <color rgb="FFC00000"/>
      <name val="Arial"/>
      <family val="2"/>
    </font>
    <font>
      <b/>
      <sz val="10"/>
      <color theme="1"/>
      <name val="Arial"/>
      <family val="2"/>
      <charset val="238"/>
    </font>
    <font>
      <b/>
      <sz val="12"/>
      <color rgb="FFC00000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90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 applyProtection="0"/>
    <xf numFmtId="0" fontId="9" fillId="0" borderId="0" applyProtection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164" fontId="13" fillId="0" borderId="0" applyNumberFormat="0" applyFill="0" applyBorder="0" applyAlignment="0"/>
    <xf numFmtId="0" fontId="14" fillId="2" borderId="3" applyNumberFormat="0" applyAlignment="0" applyProtection="0"/>
    <xf numFmtId="165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5" fontId="15" fillId="0" borderId="0" applyFont="0" applyFill="0" applyBorder="0" applyAlignment="0" applyProtection="0">
      <alignment horizontal="left"/>
    </xf>
    <xf numFmtId="167" fontId="15" fillId="0" borderId="0" applyFont="0" applyFill="0" applyBorder="0" applyProtection="0">
      <alignment horizontal="left"/>
    </xf>
    <xf numFmtId="168" fontId="16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69" fontId="17" fillId="0" borderId="0" applyFont="0" applyFill="0" applyBorder="0" applyAlignment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17" borderId="7" applyNumberFormat="0" applyAlignment="0" applyProtection="0"/>
    <xf numFmtId="37" fontId="24" fillId="0" borderId="0" applyFill="0" applyBorder="0" applyAlignment="0">
      <protection locked="0"/>
    </xf>
    <xf numFmtId="170" fontId="24" fillId="0" borderId="1" applyFill="0" applyBorder="0" applyAlignment="0">
      <alignment horizontal="center"/>
      <protection locked="0"/>
    </xf>
    <xf numFmtId="168" fontId="24" fillId="0" borderId="0" applyFill="0" applyBorder="0" applyAlignment="0">
      <protection locked="0"/>
    </xf>
    <xf numFmtId="169" fontId="24" fillId="0" borderId="0" applyFill="0" applyBorder="0" applyAlignment="0" applyProtection="0">
      <protection locked="0"/>
    </xf>
    <xf numFmtId="0" fontId="25" fillId="3" borderId="3" applyNumberFormat="0" applyAlignment="0" applyProtection="0"/>
    <xf numFmtId="0" fontId="26" fillId="0" borderId="8" applyNumberFormat="0" applyFill="0" applyAlignment="0" applyProtection="0"/>
    <xf numFmtId="171" fontId="27" fillId="0" borderId="0" applyFont="0" applyFill="0" applyBorder="0" applyAlignment="0" applyProtection="0"/>
    <xf numFmtId="0" fontId="28" fillId="8" borderId="0" applyNumberFormat="0" applyBorder="0" applyAlignment="0" applyProtection="0"/>
    <xf numFmtId="164" fontId="29" fillId="0" borderId="0" applyFill="0" applyBorder="0" applyAlignment="0"/>
    <xf numFmtId="0" fontId="4" fillId="0" borderId="0"/>
    <xf numFmtId="0" fontId="3" fillId="0" borderId="0"/>
    <xf numFmtId="0" fontId="4" fillId="4" borderId="9" applyNumberFormat="0" applyFont="0" applyAlignment="0" applyProtection="0"/>
    <xf numFmtId="0" fontId="30" fillId="2" borderId="10" applyNumberFormat="0" applyAlignment="0" applyProtection="0"/>
    <xf numFmtId="172" fontId="17" fillId="0" borderId="11" applyFont="0" applyFill="0" applyBorder="0" applyAlignment="0" applyProtection="0">
      <alignment horizontal="right"/>
    </xf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38" fontId="15" fillId="18" borderId="0" applyNumberFormat="0" applyFont="0" applyBorder="0" applyAlignment="0" applyProtection="0"/>
    <xf numFmtId="0" fontId="8" fillId="0" borderId="0"/>
    <xf numFmtId="38" fontId="33" fillId="0" borderId="0" applyFill="0" applyBorder="0" applyAlignment="0" applyProtection="0"/>
    <xf numFmtId="175" fontId="34" fillId="0" borderId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8" fontId="16" fillId="0" borderId="0" applyFont="0" applyFill="0" applyBorder="0" applyAlignment="0" applyProtection="0">
      <alignment horizontal="left"/>
    </xf>
    <xf numFmtId="0" fontId="35" fillId="0" borderId="0" applyNumberFormat="0" applyFill="0" applyBorder="0" applyAlignment="0" applyProtection="0"/>
    <xf numFmtId="38" fontId="15" fillId="0" borderId="12" applyNumberFormat="0" applyFont="0" applyFill="0" applyAlignment="0" applyProtection="0"/>
    <xf numFmtId="10" fontId="31" fillId="0" borderId="13" applyNumberFormat="0" applyFont="0" applyFill="0" applyAlignment="0" applyProtection="0"/>
    <xf numFmtId="0" fontId="36" fillId="0" borderId="0" applyNumberFormat="0" applyFill="0" applyBorder="0" applyAlignment="0" applyProtection="0"/>
    <xf numFmtId="179" fontId="1" fillId="0" borderId="2" applyFont="0" applyFill="0" applyBorder="0" applyAlignment="0" applyProtection="0"/>
    <xf numFmtId="3" fontId="37" fillId="0" borderId="0"/>
    <xf numFmtId="0" fontId="3" fillId="0" borderId="0"/>
    <xf numFmtId="44" fontId="3" fillId="0" borderId="0" applyFont="0" applyFill="0" applyBorder="0" applyAlignment="0" applyProtection="0"/>
  </cellStyleXfs>
  <cellXfs count="71">
    <xf numFmtId="0" fontId="0" fillId="0" borderId="0" xfId="0"/>
    <xf numFmtId="44" fontId="39" fillId="0" borderId="15" xfId="89" applyFont="1" applyBorder="1" applyAlignment="1" applyProtection="1">
      <alignment horizontal="center" vertical="center"/>
    </xf>
    <xf numFmtId="44" fontId="39" fillId="21" borderId="15" xfId="89" applyFont="1" applyFill="1" applyBorder="1" applyAlignment="1" applyProtection="1">
      <alignment vertical="center"/>
      <protection locked="0"/>
    </xf>
    <xf numFmtId="44" fontId="39" fillId="21" borderId="14" xfId="89" applyFont="1" applyFill="1" applyBorder="1" applyAlignment="1" applyProtection="1">
      <alignment horizontal="center" vertical="center"/>
      <protection locked="0"/>
    </xf>
    <xf numFmtId="44" fontId="41" fillId="21" borderId="14" xfId="89" applyFont="1" applyFill="1" applyBorder="1" applyAlignment="1" applyProtection="1">
      <alignment horizontal="center" vertical="center" shrinkToFit="1"/>
      <protection locked="0"/>
    </xf>
    <xf numFmtId="44" fontId="39" fillId="0" borderId="27" xfId="89" applyFont="1" applyBorder="1" applyAlignment="1" applyProtection="1">
      <alignment horizontal="center" vertical="center"/>
    </xf>
    <xf numFmtId="44" fontId="41" fillId="21" borderId="27" xfId="89" applyFont="1" applyFill="1" applyBorder="1" applyAlignment="1" applyProtection="1">
      <alignment horizontal="center" vertical="center" shrinkToFit="1"/>
      <protection locked="0"/>
    </xf>
    <xf numFmtId="44" fontId="51" fillId="21" borderId="15" xfId="89" applyFont="1" applyFill="1" applyBorder="1" applyAlignment="1" applyProtection="1">
      <alignment horizontal="center" vertical="center"/>
      <protection locked="0"/>
    </xf>
    <xf numFmtId="44" fontId="41" fillId="21" borderId="28" xfId="89" applyFont="1" applyFill="1" applyBorder="1" applyAlignment="1" applyProtection="1">
      <alignment horizontal="center" vertical="center" shrinkToFit="1"/>
      <protection locked="0"/>
    </xf>
    <xf numFmtId="0" fontId="52" fillId="19" borderId="0" xfId="7" applyFont="1" applyFill="1" applyAlignment="1">
      <alignment vertical="center"/>
    </xf>
    <xf numFmtId="0" fontId="46" fillId="19" borderId="0" xfId="7" applyFont="1" applyFill="1" applyAlignment="1">
      <alignment horizontal="center" vertical="center"/>
    </xf>
    <xf numFmtId="0" fontId="46" fillId="19" borderId="0" xfId="7" applyFont="1" applyFill="1" applyAlignment="1">
      <alignment vertical="center"/>
    </xf>
    <xf numFmtId="0" fontId="47" fillId="19" borderId="0" xfId="7" applyFont="1" applyFill="1" applyAlignment="1">
      <alignment vertical="center"/>
    </xf>
    <xf numFmtId="0" fontId="53" fillId="19" borderId="0" xfId="7" applyFont="1" applyFill="1" applyAlignment="1">
      <alignment vertical="center"/>
    </xf>
    <xf numFmtId="0" fontId="42" fillId="19" borderId="0" xfId="7" applyFont="1" applyFill="1" applyAlignment="1">
      <alignment horizontal="center" vertical="center"/>
    </xf>
    <xf numFmtId="0" fontId="42" fillId="19" borderId="0" xfId="7" applyFont="1" applyFill="1" applyAlignment="1">
      <alignment vertical="center"/>
    </xf>
    <xf numFmtId="0" fontId="43" fillId="19" borderId="0" xfId="7" applyFont="1" applyFill="1" applyAlignment="1">
      <alignment vertical="center"/>
    </xf>
    <xf numFmtId="0" fontId="42" fillId="19" borderId="0" xfId="7" applyFont="1" applyFill="1" applyAlignment="1">
      <alignment horizontal="right" vertical="center"/>
    </xf>
    <xf numFmtId="0" fontId="48" fillId="19" borderId="18" xfId="7" applyFont="1" applyFill="1" applyBorder="1" applyAlignment="1">
      <alignment vertical="center"/>
    </xf>
    <xf numFmtId="0" fontId="42" fillId="19" borderId="18" xfId="7" applyFont="1" applyFill="1" applyBorder="1" applyAlignment="1">
      <alignment horizontal="center" vertical="center"/>
    </xf>
    <xf numFmtId="0" fontId="42" fillId="19" borderId="18" xfId="7" applyFont="1" applyFill="1" applyBorder="1" applyAlignment="1">
      <alignment vertical="center"/>
    </xf>
    <xf numFmtId="0" fontId="53" fillId="19" borderId="0" xfId="0" applyFont="1" applyFill="1" applyAlignment="1">
      <alignment vertical="center"/>
    </xf>
    <xf numFmtId="0" fontId="42" fillId="19" borderId="0" xfId="0" applyFont="1" applyFill="1" applyAlignment="1">
      <alignment horizontal="center" vertical="center"/>
    </xf>
    <xf numFmtId="0" fontId="42" fillId="19" borderId="0" xfId="0" applyFont="1" applyFill="1" applyAlignment="1">
      <alignment vertical="center"/>
    </xf>
    <xf numFmtId="0" fontId="54" fillId="19" borderId="0" xfId="0" applyFont="1" applyFill="1"/>
    <xf numFmtId="0" fontId="44" fillId="19" borderId="0" xfId="0" applyFont="1" applyFill="1"/>
    <xf numFmtId="0" fontId="53" fillId="19" borderId="0" xfId="0" applyFont="1" applyFill="1"/>
    <xf numFmtId="0" fontId="39" fillId="19" borderId="0" xfId="0" applyFont="1" applyFill="1"/>
    <xf numFmtId="0" fontId="40" fillId="20" borderId="14" xfId="0" applyFont="1" applyFill="1" applyBorder="1" applyAlignment="1">
      <alignment horizontal="left" vertical="center" wrapText="1"/>
    </xf>
    <xf numFmtId="0" fontId="40" fillId="20" borderId="14" xfId="0" applyFont="1" applyFill="1" applyBorder="1" applyAlignment="1">
      <alignment vertical="center" wrapText="1"/>
    </xf>
    <xf numFmtId="0" fontId="40" fillId="20" borderId="14" xfId="0" applyFont="1" applyFill="1" applyBorder="1" applyAlignment="1">
      <alignment horizontal="center" vertical="center"/>
    </xf>
    <xf numFmtId="0" fontId="40" fillId="20" borderId="14" xfId="0" applyFont="1" applyFill="1" applyBorder="1" applyAlignment="1">
      <alignment horizontal="center" vertical="center" wrapText="1"/>
    </xf>
    <xf numFmtId="0" fontId="39" fillId="0" borderId="0" xfId="0" applyFont="1"/>
    <xf numFmtId="0" fontId="39" fillId="0" borderId="15" xfId="0" applyFont="1" applyBorder="1" applyAlignment="1">
      <alignment horizontal="center" vertical="center"/>
    </xf>
    <xf numFmtId="0" fontId="39" fillId="0" borderId="15" xfId="0" applyFont="1" applyBorder="1" applyAlignment="1">
      <alignment vertical="center" wrapText="1"/>
    </xf>
    <xf numFmtId="0" fontId="41" fillId="0" borderId="16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14" xfId="0" applyFont="1" applyBorder="1" applyAlignment="1">
      <alignment horizontal="left" vertical="center" wrapText="1"/>
    </xf>
    <xf numFmtId="0" fontId="41" fillId="0" borderId="14" xfId="0" applyFont="1" applyBorder="1" applyAlignment="1">
      <alignment vertical="top" wrapText="1"/>
    </xf>
    <xf numFmtId="0" fontId="41" fillId="0" borderId="14" xfId="0" applyFont="1" applyBorder="1" applyAlignment="1">
      <alignment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/>
    </xf>
    <xf numFmtId="0" fontId="39" fillId="0" borderId="27" xfId="0" applyFont="1" applyBorder="1" applyAlignment="1">
      <alignment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31" xfId="0" applyFont="1" applyBorder="1" applyAlignment="1">
      <alignment vertical="center" wrapText="1"/>
    </xf>
    <xf numFmtId="0" fontId="49" fillId="19" borderId="28" xfId="0" applyFont="1" applyFill="1" applyBorder="1"/>
    <xf numFmtId="0" fontId="38" fillId="19" borderId="28" xfId="0" applyFont="1" applyFill="1" applyBorder="1"/>
    <xf numFmtId="0" fontId="39" fillId="19" borderId="28" xfId="0" applyFont="1" applyFill="1" applyBorder="1"/>
    <xf numFmtId="44" fontId="49" fillId="19" borderId="28" xfId="0" applyNumberFormat="1" applyFont="1" applyFill="1" applyBorder="1" applyAlignment="1">
      <alignment horizontal="right" wrapText="1"/>
    </xf>
    <xf numFmtId="44" fontId="49" fillId="19" borderId="28" xfId="0" applyNumberFormat="1" applyFont="1" applyFill="1" applyBorder="1" applyAlignment="1">
      <alignment horizontal="center" wrapText="1"/>
    </xf>
    <xf numFmtId="0" fontId="43" fillId="19" borderId="0" xfId="7" applyFont="1" applyFill="1" applyAlignment="1">
      <alignment horizontal="left" vertical="center" wrapText="1"/>
    </xf>
    <xf numFmtId="0" fontId="42" fillId="19" borderId="0" xfId="7" applyFont="1" applyFill="1" applyAlignment="1">
      <alignment horizontal="left" vertical="center" wrapText="1"/>
    </xf>
    <xf numFmtId="0" fontId="42" fillId="21" borderId="19" xfId="7" applyFont="1" applyFill="1" applyBorder="1" applyAlignment="1" applyProtection="1">
      <alignment horizontal="left" vertical="center"/>
      <protection locked="0"/>
    </xf>
    <xf numFmtId="0" fontId="42" fillId="21" borderId="20" xfId="7" applyFont="1" applyFill="1" applyBorder="1" applyAlignment="1" applyProtection="1">
      <alignment horizontal="left" vertical="center"/>
      <protection locked="0"/>
    </xf>
    <xf numFmtId="0" fontId="42" fillId="21" borderId="21" xfId="7" applyFont="1" applyFill="1" applyBorder="1" applyAlignment="1" applyProtection="1">
      <alignment horizontal="left" vertical="center"/>
      <protection locked="0"/>
    </xf>
    <xf numFmtId="0" fontId="42" fillId="21" borderId="22" xfId="7" applyFont="1" applyFill="1" applyBorder="1" applyAlignment="1" applyProtection="1">
      <alignment horizontal="left" vertical="center"/>
      <protection locked="0"/>
    </xf>
    <xf numFmtId="0" fontId="42" fillId="21" borderId="17" xfId="7" applyFont="1" applyFill="1" applyBorder="1" applyAlignment="1" applyProtection="1">
      <alignment horizontal="left" vertical="center"/>
      <protection locked="0"/>
    </xf>
    <xf numFmtId="0" fontId="42" fillId="21" borderId="23" xfId="7" applyFont="1" applyFill="1" applyBorder="1" applyAlignment="1" applyProtection="1">
      <alignment horizontal="left" vertical="center"/>
      <protection locked="0"/>
    </xf>
    <xf numFmtId="49" fontId="42" fillId="21" borderId="24" xfId="7" applyNumberFormat="1" applyFont="1" applyFill="1" applyBorder="1" applyAlignment="1" applyProtection="1">
      <alignment horizontal="left" vertical="center"/>
      <protection locked="0"/>
    </xf>
    <xf numFmtId="49" fontId="42" fillId="21" borderId="25" xfId="7" applyNumberFormat="1" applyFont="1" applyFill="1" applyBorder="1" applyAlignment="1" applyProtection="1">
      <alignment horizontal="left" vertical="center"/>
      <protection locked="0"/>
    </xf>
    <xf numFmtId="49" fontId="42" fillId="21" borderId="26" xfId="7" applyNumberFormat="1" applyFont="1" applyFill="1" applyBorder="1" applyAlignment="1" applyProtection="1">
      <alignment horizontal="left" vertical="center"/>
      <protection locked="0"/>
    </xf>
    <xf numFmtId="0" fontId="43" fillId="19" borderId="32" xfId="0" applyFont="1" applyFill="1" applyBorder="1" applyAlignment="1">
      <alignment horizontal="left" vertical="center" wrapText="1"/>
    </xf>
    <xf numFmtId="0" fontId="52" fillId="22" borderId="29" xfId="0" applyFont="1" applyFill="1" applyBorder="1" applyAlignment="1">
      <alignment horizontal="center" vertical="center" textRotation="90"/>
    </xf>
    <xf numFmtId="0" fontId="52" fillId="22" borderId="30" xfId="0" applyFont="1" applyFill="1" applyBorder="1" applyAlignment="1">
      <alignment horizontal="center" vertical="center" textRotation="90"/>
    </xf>
    <xf numFmtId="0" fontId="52" fillId="23" borderId="27" xfId="0" applyFont="1" applyFill="1" applyBorder="1" applyAlignment="1">
      <alignment horizontal="center" vertical="center" textRotation="90" wrapText="1"/>
    </xf>
    <xf numFmtId="0" fontId="43" fillId="19" borderId="0" xfId="0" applyFont="1" applyFill="1" applyAlignment="1">
      <alignment horizontal="left" vertical="center" wrapText="1"/>
    </xf>
    <xf numFmtId="0" fontId="50" fillId="19" borderId="0" xfId="0" applyFont="1" applyFill="1" applyAlignment="1">
      <alignment horizontal="left" vertical="center" wrapText="1"/>
    </xf>
    <xf numFmtId="0" fontId="45" fillId="19" borderId="18" xfId="0" applyFont="1" applyFill="1" applyBorder="1" applyAlignment="1">
      <alignment horizontal="left" vertical="top" wrapText="1"/>
    </xf>
    <xf numFmtId="0" fontId="0" fillId="0" borderId="27" xfId="0" applyFill="1" applyBorder="1" applyAlignment="1">
      <alignment vertical="center" wrapText="1"/>
    </xf>
  </cellXfs>
  <cellStyles count="90">
    <cellStyle name="_x000d__x000a_JournalTemplate=C:\COMFO\CTALK\JOURSTD.TPL_x000d__x000a_LbStateAddress=3 3 0 251 1 89 2 311_x000d__x000a_LbStateJou" xfId="8" xr:uid="{00000000-0005-0000-0000-000000000000}"/>
    <cellStyle name="_CN_252_04  bytový areál   ROZTOKY V SOLNÍKACH silno 00E" xfId="9" xr:uid="{00000000-0005-0000-0000-000001000000}"/>
    <cellStyle name="_CN_vzor_ROK 2002" xfId="10" xr:uid="{00000000-0005-0000-0000-000002000000}"/>
    <cellStyle name="_N_07504p" xfId="11" xr:uid="{00000000-0005-0000-0000-000003000000}"/>
    <cellStyle name="_Polyfunkční dům Slunečnice ELEKTRO UNI &amp;" xfId="12" xr:uid="{00000000-0005-0000-0000-000004000000}"/>
    <cellStyle name="_Rozpočtové MODULY SILNO 30708" xfId="13" xr:uid="{00000000-0005-0000-0000-000005000000}"/>
    <cellStyle name="_upr ON 130_05_V1 silno  050415" xfId="14" xr:uid="{00000000-0005-0000-0000-000006000000}"/>
    <cellStyle name="20% - Accent1" xfId="15" xr:uid="{00000000-0005-0000-0000-000007000000}"/>
    <cellStyle name="20% - Accent2" xfId="16" xr:uid="{00000000-0005-0000-0000-000008000000}"/>
    <cellStyle name="20% - Accent3" xfId="17" xr:uid="{00000000-0005-0000-0000-000009000000}"/>
    <cellStyle name="20% - Accent4" xfId="18" xr:uid="{00000000-0005-0000-0000-00000A000000}"/>
    <cellStyle name="20% - Accent5" xfId="19" xr:uid="{00000000-0005-0000-0000-00000B000000}"/>
    <cellStyle name="20% - Accent6" xfId="20" xr:uid="{00000000-0005-0000-0000-00000C000000}"/>
    <cellStyle name="40% - Accent1" xfId="21" xr:uid="{00000000-0005-0000-0000-00000D000000}"/>
    <cellStyle name="40% - Accent2" xfId="22" xr:uid="{00000000-0005-0000-0000-00000E000000}"/>
    <cellStyle name="40% - Accent3" xfId="23" xr:uid="{00000000-0005-0000-0000-00000F000000}"/>
    <cellStyle name="40% - Accent4" xfId="24" xr:uid="{00000000-0005-0000-0000-000010000000}"/>
    <cellStyle name="40% - Accent5" xfId="25" xr:uid="{00000000-0005-0000-0000-000011000000}"/>
    <cellStyle name="40% - Accent6" xfId="26" xr:uid="{00000000-0005-0000-0000-000012000000}"/>
    <cellStyle name="60% - Accent1" xfId="27" xr:uid="{00000000-0005-0000-0000-000013000000}"/>
    <cellStyle name="60% - Accent2" xfId="28" xr:uid="{00000000-0005-0000-0000-000014000000}"/>
    <cellStyle name="60% - Accent3" xfId="29" xr:uid="{00000000-0005-0000-0000-000015000000}"/>
    <cellStyle name="60% - Accent4" xfId="30" xr:uid="{00000000-0005-0000-0000-000016000000}"/>
    <cellStyle name="60% - Accent5" xfId="31" xr:uid="{00000000-0005-0000-0000-000017000000}"/>
    <cellStyle name="60% - Accent6" xfId="32" xr:uid="{00000000-0005-0000-0000-000018000000}"/>
    <cellStyle name="Accent1" xfId="33" xr:uid="{00000000-0005-0000-0000-000019000000}"/>
    <cellStyle name="Accent2" xfId="34" xr:uid="{00000000-0005-0000-0000-00001A000000}"/>
    <cellStyle name="Accent3" xfId="35" xr:uid="{00000000-0005-0000-0000-00001B000000}"/>
    <cellStyle name="Accent4" xfId="36" xr:uid="{00000000-0005-0000-0000-00001C000000}"/>
    <cellStyle name="Accent5" xfId="37" xr:uid="{00000000-0005-0000-0000-00001D000000}"/>
    <cellStyle name="Accent6" xfId="38" xr:uid="{00000000-0005-0000-0000-00001E000000}"/>
    <cellStyle name="Bad" xfId="39" xr:uid="{00000000-0005-0000-0000-00001F000000}"/>
    <cellStyle name="Bold 11" xfId="40" xr:uid="{00000000-0005-0000-0000-000020000000}"/>
    <cellStyle name="Calculation" xfId="41" xr:uid="{00000000-0005-0000-0000-000021000000}"/>
    <cellStyle name="Currency (0)" xfId="42" xr:uid="{00000000-0005-0000-0000-000022000000}"/>
    <cellStyle name="Currency (2)" xfId="43" xr:uid="{00000000-0005-0000-0000-000023000000}"/>
    <cellStyle name="Date" xfId="44" xr:uid="{00000000-0005-0000-0000-000024000000}"/>
    <cellStyle name="Date-Time" xfId="45" xr:uid="{00000000-0005-0000-0000-000025000000}"/>
    <cellStyle name="Decimal 1" xfId="46" xr:uid="{00000000-0005-0000-0000-000026000000}"/>
    <cellStyle name="Decimal 2" xfId="47" xr:uid="{00000000-0005-0000-0000-000027000000}"/>
    <cellStyle name="Decimal 3" xfId="48" xr:uid="{00000000-0005-0000-0000-000028000000}"/>
    <cellStyle name="Explanatory Text" xfId="49" xr:uid="{00000000-0005-0000-0000-000029000000}"/>
    <cellStyle name="Good" xfId="50" xr:uid="{00000000-0005-0000-0000-00002A000000}"/>
    <cellStyle name="Heading 1" xfId="51" xr:uid="{00000000-0005-0000-0000-00002B000000}"/>
    <cellStyle name="Heading 2" xfId="52" xr:uid="{00000000-0005-0000-0000-00002C000000}"/>
    <cellStyle name="Heading 3" xfId="53" xr:uid="{00000000-0005-0000-0000-00002D000000}"/>
    <cellStyle name="Heading 4" xfId="54" xr:uid="{00000000-0005-0000-0000-00002E000000}"/>
    <cellStyle name="Hypertextový odkaz 2" xfId="5" xr:uid="{00000000-0005-0000-0000-000030000000}"/>
    <cellStyle name="Check Cell" xfId="55" xr:uid="{00000000-0005-0000-0000-000031000000}"/>
    <cellStyle name="Input" xfId="56" xr:uid="{00000000-0005-0000-0000-000032000000}"/>
    <cellStyle name="Input %" xfId="57" xr:uid="{00000000-0005-0000-0000-000033000000}"/>
    <cellStyle name="Input 1" xfId="58" xr:uid="{00000000-0005-0000-0000-000034000000}"/>
    <cellStyle name="Input 3" xfId="59" xr:uid="{00000000-0005-0000-0000-000035000000}"/>
    <cellStyle name="Input_AL1A_DZS_VO_vv3005 (09-01-13" xfId="60" xr:uid="{00000000-0005-0000-0000-000036000000}"/>
    <cellStyle name="Linked Cell" xfId="61" xr:uid="{00000000-0005-0000-0000-000037000000}"/>
    <cellStyle name="Měna" xfId="89" builtinId="4"/>
    <cellStyle name="Month" xfId="62" xr:uid="{00000000-0005-0000-0000-000038000000}"/>
    <cellStyle name="Neutral" xfId="63" xr:uid="{00000000-0005-0000-0000-000039000000}"/>
    <cellStyle name="Normal 11" xfId="64" xr:uid="{00000000-0005-0000-0000-00003A000000}"/>
    <cellStyle name="Normální" xfId="0" builtinId="0"/>
    <cellStyle name="Normální 2" xfId="6" xr:uid="{00000000-0005-0000-0000-00003C000000}"/>
    <cellStyle name="normální 2 2" xfId="3" xr:uid="{00000000-0005-0000-0000-00003D000000}"/>
    <cellStyle name="normální 3" xfId="7" xr:uid="{00000000-0005-0000-0000-00003E000000}"/>
    <cellStyle name="normální 4" xfId="65" xr:uid="{00000000-0005-0000-0000-00003F000000}"/>
    <cellStyle name="Normální 5" xfId="66" xr:uid="{00000000-0005-0000-0000-000040000000}"/>
    <cellStyle name="normální 6" xfId="4" xr:uid="{00000000-0005-0000-0000-000041000000}"/>
    <cellStyle name="normální 7" xfId="88" xr:uid="{00000000-0005-0000-0000-000042000000}"/>
    <cellStyle name="Note" xfId="67" xr:uid="{00000000-0005-0000-0000-000043000000}"/>
    <cellStyle name="Output" xfId="68" xr:uid="{00000000-0005-0000-0000-000044000000}"/>
    <cellStyle name="Percent ()" xfId="69" xr:uid="{00000000-0005-0000-0000-000045000000}"/>
    <cellStyle name="Percent (0)" xfId="70" xr:uid="{00000000-0005-0000-0000-000046000000}"/>
    <cellStyle name="Percent (1)" xfId="71" xr:uid="{00000000-0005-0000-0000-000047000000}"/>
    <cellStyle name="Percent 1" xfId="72" xr:uid="{00000000-0005-0000-0000-000048000000}"/>
    <cellStyle name="Percent 2" xfId="73" xr:uid="{00000000-0005-0000-0000-000049000000}"/>
    <cellStyle name="Použitý hypertextový odkaz" xfId="1" builtinId="9" hidden="1"/>
    <cellStyle name="Použitý hypertextový odkaz" xfId="2" builtinId="9" hidden="1"/>
    <cellStyle name="procent 2" xfId="74" xr:uid="{00000000-0005-0000-0000-00004C000000}"/>
    <cellStyle name="Shaded" xfId="75" xr:uid="{00000000-0005-0000-0000-00004D000000}"/>
    <cellStyle name="Styl 1" xfId="76" xr:uid="{00000000-0005-0000-0000-00004E000000}"/>
    <cellStyle name="Sum" xfId="77" xr:uid="{00000000-0005-0000-0000-00004F000000}"/>
    <cellStyle name="Sum %of HV" xfId="78" xr:uid="{00000000-0005-0000-0000-000050000000}"/>
    <cellStyle name="Thousands (0)" xfId="79" xr:uid="{00000000-0005-0000-0000-000051000000}"/>
    <cellStyle name="Thousands (1)" xfId="80" xr:uid="{00000000-0005-0000-0000-000052000000}"/>
    <cellStyle name="time" xfId="81" xr:uid="{00000000-0005-0000-0000-000053000000}"/>
    <cellStyle name="Title" xfId="82" xr:uid="{00000000-0005-0000-0000-000054000000}"/>
    <cellStyle name="Total" xfId="83" xr:uid="{00000000-0005-0000-0000-000055000000}"/>
    <cellStyle name="Underline 2" xfId="84" xr:uid="{00000000-0005-0000-0000-000056000000}"/>
    <cellStyle name="Warning Text" xfId="85" xr:uid="{00000000-0005-0000-0000-000057000000}"/>
    <cellStyle name="Year" xfId="86" xr:uid="{00000000-0005-0000-0000-000058000000}"/>
    <cellStyle name="Zboží" xfId="87" xr:uid="{00000000-0005-0000-0000-00005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8" name="Shape 3" descr="Vědecká kalkulačka VECTOR 886 206">
          <a:extLst>
            <a:ext uri="{FF2B5EF4-FFF2-40B4-BE49-F238E27FC236}">
              <a16:creationId xmlns:a16="http://schemas.microsoft.com/office/drawing/2014/main" id="{9F64D115-DA81-E442-9362-E12B8380999F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9" name="Shape 3" descr="Vědecká kalkulačka VECTOR 886 206">
          <a:extLst>
            <a:ext uri="{FF2B5EF4-FFF2-40B4-BE49-F238E27FC236}">
              <a16:creationId xmlns:a16="http://schemas.microsoft.com/office/drawing/2014/main" id="{78A6AE66-5CC0-A446-A936-6EA519B848E9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10" name="Shape 3" descr="Vědecká kalkulačka VECTOR 886 206">
          <a:extLst>
            <a:ext uri="{FF2B5EF4-FFF2-40B4-BE49-F238E27FC236}">
              <a16:creationId xmlns:a16="http://schemas.microsoft.com/office/drawing/2014/main" id="{EDA166FA-45A2-DC45-BCD6-3A1CDFF3162D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11" name="Shape 3" descr="Vědecká kalkulačka VECTOR 886 206">
          <a:extLst>
            <a:ext uri="{FF2B5EF4-FFF2-40B4-BE49-F238E27FC236}">
              <a16:creationId xmlns:a16="http://schemas.microsoft.com/office/drawing/2014/main" id="{9B986B85-2D65-6447-94C9-8F4606828056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12" name="Shape 3" descr="Vědecká kalkulačka VECTOR 886 206">
          <a:extLst>
            <a:ext uri="{FF2B5EF4-FFF2-40B4-BE49-F238E27FC236}">
              <a16:creationId xmlns:a16="http://schemas.microsoft.com/office/drawing/2014/main" id="{BCD5546F-20A8-F347-BAA8-CDEA9E5D0FE1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13" name="Shape 3" descr="Vědecká kalkulačka VECTOR 886 206">
          <a:extLst>
            <a:ext uri="{FF2B5EF4-FFF2-40B4-BE49-F238E27FC236}">
              <a16:creationId xmlns:a16="http://schemas.microsoft.com/office/drawing/2014/main" id="{FC14108F-1BCE-424C-951A-4B7FF4CFA9CD}"/>
            </a:ext>
          </a:extLst>
        </xdr:cNvPr>
        <xdr:cNvSpPr/>
      </xdr:nvSpPr>
      <xdr:spPr>
        <a:xfrm>
          <a:off x="914400" y="131921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64" name="Shape 3" descr="Vědecká kalkulačka VECTOR 886 206">
          <a:extLst>
            <a:ext uri="{FF2B5EF4-FFF2-40B4-BE49-F238E27FC236}">
              <a16:creationId xmlns:a16="http://schemas.microsoft.com/office/drawing/2014/main" id="{597170FB-E7B2-4B4C-A70F-1D403DE96FAE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5" name="Shape 3" descr="Vědecká kalkulačka VECTOR 886 206">
          <a:extLst>
            <a:ext uri="{FF2B5EF4-FFF2-40B4-BE49-F238E27FC236}">
              <a16:creationId xmlns:a16="http://schemas.microsoft.com/office/drawing/2014/main" id="{EC107EC4-FC75-0B4F-A76A-6677F1B53025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6" name="Shape 3" descr="Vědecká kalkulačka VECTOR 886 206">
          <a:extLst>
            <a:ext uri="{FF2B5EF4-FFF2-40B4-BE49-F238E27FC236}">
              <a16:creationId xmlns:a16="http://schemas.microsoft.com/office/drawing/2014/main" id="{9CE0880F-7171-704D-9676-7C8DF34AA8C4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67" name="Shape 3" descr="Vědecká kalkulačka VECTOR 886 206">
          <a:extLst>
            <a:ext uri="{FF2B5EF4-FFF2-40B4-BE49-F238E27FC236}">
              <a16:creationId xmlns:a16="http://schemas.microsoft.com/office/drawing/2014/main" id="{00DC4ACC-A9D5-0341-808A-CEA67E4E08D3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68" name="Shape 3" descr="Vědecká kalkulačka VECTOR 886 206">
          <a:extLst>
            <a:ext uri="{FF2B5EF4-FFF2-40B4-BE49-F238E27FC236}">
              <a16:creationId xmlns:a16="http://schemas.microsoft.com/office/drawing/2014/main" id="{875E4DAF-34B2-3642-8319-C91BC11EF9D1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9" name="Shape 3" descr="Vědecká kalkulačka VECTOR 886 206">
          <a:extLst>
            <a:ext uri="{FF2B5EF4-FFF2-40B4-BE49-F238E27FC236}">
              <a16:creationId xmlns:a16="http://schemas.microsoft.com/office/drawing/2014/main" id="{EC0D0375-F317-B745-8A04-9ACCC5C10B4B}"/>
            </a:ext>
          </a:extLst>
        </xdr:cNvPr>
        <xdr:cNvSpPr/>
      </xdr:nvSpPr>
      <xdr:spPr>
        <a:xfrm>
          <a:off x="914400" y="131921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70" name="Shape 3" descr="Vědecká kalkulačka VECTOR 886 206">
          <a:extLst>
            <a:ext uri="{FF2B5EF4-FFF2-40B4-BE49-F238E27FC236}">
              <a16:creationId xmlns:a16="http://schemas.microsoft.com/office/drawing/2014/main" id="{9A8B0B7A-5CDA-C249-8F8C-E6930762B530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71" name="Shape 3" descr="Vědecká kalkulačka VECTOR 886 206">
          <a:extLst>
            <a:ext uri="{FF2B5EF4-FFF2-40B4-BE49-F238E27FC236}">
              <a16:creationId xmlns:a16="http://schemas.microsoft.com/office/drawing/2014/main" id="{E1D29878-D269-1441-AC74-932C6BC4F8AB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72" name="Shape 3" descr="Vědecká kalkulačka VECTOR 886 206">
          <a:extLst>
            <a:ext uri="{FF2B5EF4-FFF2-40B4-BE49-F238E27FC236}">
              <a16:creationId xmlns:a16="http://schemas.microsoft.com/office/drawing/2014/main" id="{AE950FA6-D54E-F240-B59B-3123EAE4A668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73" name="Shape 3" descr="Vědecká kalkulačka VECTOR 886 206">
          <a:extLst>
            <a:ext uri="{FF2B5EF4-FFF2-40B4-BE49-F238E27FC236}">
              <a16:creationId xmlns:a16="http://schemas.microsoft.com/office/drawing/2014/main" id="{653748BB-DCE7-3641-ADB7-B44F9B387C4C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74" name="Shape 3" descr="Vědecká kalkulačka VECTOR 886 206">
          <a:extLst>
            <a:ext uri="{FF2B5EF4-FFF2-40B4-BE49-F238E27FC236}">
              <a16:creationId xmlns:a16="http://schemas.microsoft.com/office/drawing/2014/main" id="{46D90ECF-E5AF-CF40-9089-CCC72258DCA3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23</xdr:row>
      <xdr:rowOff>0</xdr:rowOff>
    </xdr:from>
    <xdr:ext cx="1152525" cy="1533525"/>
    <xdr:sp macro="" textlink="">
      <xdr:nvSpPr>
        <xdr:cNvPr id="75" name="Shape 3" descr="Vědecká kalkulačka VECTOR 886 206">
          <a:extLst>
            <a:ext uri="{FF2B5EF4-FFF2-40B4-BE49-F238E27FC236}">
              <a16:creationId xmlns:a16="http://schemas.microsoft.com/office/drawing/2014/main" id="{E873FE09-1FBA-9B45-B988-F8668CECA107}"/>
            </a:ext>
          </a:extLst>
        </xdr:cNvPr>
        <xdr:cNvSpPr/>
      </xdr:nvSpPr>
      <xdr:spPr>
        <a:xfrm>
          <a:off x="1242248" y="1691134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7" name="Shape 3" descr="Vědecká kalkulačka VECTOR 886 206">
          <a:extLst>
            <a:ext uri="{FF2B5EF4-FFF2-40B4-BE49-F238E27FC236}">
              <a16:creationId xmlns:a16="http://schemas.microsoft.com/office/drawing/2014/main" id="{946BFC4F-A2A5-E14D-B2CF-DDE852281CB6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8" name="Shape 3" descr="Vědecká kalkulačka VECTOR 886 206">
          <a:extLst>
            <a:ext uri="{FF2B5EF4-FFF2-40B4-BE49-F238E27FC236}">
              <a16:creationId xmlns:a16="http://schemas.microsoft.com/office/drawing/2014/main" id="{C7FCE935-848A-5442-828A-2BD8A41B65BF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9" name="Shape 3" descr="Vědecká kalkulačka VECTOR 886 206">
          <a:extLst>
            <a:ext uri="{FF2B5EF4-FFF2-40B4-BE49-F238E27FC236}">
              <a16:creationId xmlns:a16="http://schemas.microsoft.com/office/drawing/2014/main" id="{66D522EE-4F8E-3F40-83C2-7AF9AC30DFAC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0" name="Shape 3" descr="Vědecká kalkulačka VECTOR 886 206">
          <a:extLst>
            <a:ext uri="{FF2B5EF4-FFF2-40B4-BE49-F238E27FC236}">
              <a16:creationId xmlns:a16="http://schemas.microsoft.com/office/drawing/2014/main" id="{821F2591-4A94-9745-8D23-E94ACB6B7CBC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1" name="Shape 3" descr="Vědecká kalkulačka VECTOR 886 206">
          <a:extLst>
            <a:ext uri="{FF2B5EF4-FFF2-40B4-BE49-F238E27FC236}">
              <a16:creationId xmlns:a16="http://schemas.microsoft.com/office/drawing/2014/main" id="{6FC53ED9-C83D-2047-8546-FFE1FD6522CA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2" name="Shape 3" descr="Vědecká kalkulačka VECTOR 886 206">
          <a:extLst>
            <a:ext uri="{FF2B5EF4-FFF2-40B4-BE49-F238E27FC236}">
              <a16:creationId xmlns:a16="http://schemas.microsoft.com/office/drawing/2014/main" id="{69D50F8D-2A46-9E47-83A3-7632B1CCA328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15</xdr:row>
      <xdr:rowOff>123825</xdr:rowOff>
    </xdr:from>
    <xdr:ext cx="1152525" cy="1533525"/>
    <xdr:sp macro="" textlink="">
      <xdr:nvSpPr>
        <xdr:cNvPr id="28" name="Shape 3" descr="Vědecká kalkulačka VECTOR 886 206">
          <a:extLst>
            <a:ext uri="{FF2B5EF4-FFF2-40B4-BE49-F238E27FC236}">
              <a16:creationId xmlns:a16="http://schemas.microsoft.com/office/drawing/2014/main" id="{E072EFD7-0002-C64A-8161-C8475FC3519C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17</xdr:row>
      <xdr:rowOff>123825</xdr:rowOff>
    </xdr:from>
    <xdr:ext cx="1152525" cy="1533525"/>
    <xdr:sp macro="" textlink="">
      <xdr:nvSpPr>
        <xdr:cNvPr id="29" name="Shape 3" descr="Vědecká kalkulačka VECTOR 886 206">
          <a:extLst>
            <a:ext uri="{FF2B5EF4-FFF2-40B4-BE49-F238E27FC236}">
              <a16:creationId xmlns:a16="http://schemas.microsoft.com/office/drawing/2014/main" id="{47CD8AFE-606C-AA42-9AB3-2947940D2567}"/>
            </a:ext>
          </a:extLst>
        </xdr:cNvPr>
        <xdr:cNvSpPr/>
      </xdr:nvSpPr>
      <xdr:spPr>
        <a:xfrm>
          <a:off x="914400" y="158337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18</xdr:row>
      <xdr:rowOff>1850813</xdr:rowOff>
    </xdr:from>
    <xdr:ext cx="1152525" cy="1533525"/>
    <xdr:sp macro="" textlink="">
      <xdr:nvSpPr>
        <xdr:cNvPr id="30" name="Shape 3" descr="Vědecká kalkulačka VECTOR 886 206">
          <a:extLst>
            <a:ext uri="{FF2B5EF4-FFF2-40B4-BE49-F238E27FC236}">
              <a16:creationId xmlns:a16="http://schemas.microsoft.com/office/drawing/2014/main" id="{5789F4A6-B843-0340-9BDF-DB335CF169CD}"/>
            </a:ext>
          </a:extLst>
        </xdr:cNvPr>
        <xdr:cNvSpPr/>
      </xdr:nvSpPr>
      <xdr:spPr>
        <a:xfrm>
          <a:off x="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31" name="Shape 3" descr="Vědecká kalkulačka VECTOR 886 206">
          <a:extLst>
            <a:ext uri="{FF2B5EF4-FFF2-40B4-BE49-F238E27FC236}">
              <a16:creationId xmlns:a16="http://schemas.microsoft.com/office/drawing/2014/main" id="{9315721A-C972-AF4F-B277-CC67C346CE66}"/>
            </a:ext>
          </a:extLst>
        </xdr:cNvPr>
        <xdr:cNvSpPr/>
      </xdr:nvSpPr>
      <xdr:spPr>
        <a:xfrm>
          <a:off x="9144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16</xdr:row>
      <xdr:rowOff>123825</xdr:rowOff>
    </xdr:from>
    <xdr:ext cx="1152525" cy="1533525"/>
    <xdr:sp macro="" textlink="">
      <xdr:nvSpPr>
        <xdr:cNvPr id="32" name="Shape 3" descr="Vědecká kalkulačka VECTOR 886 206">
          <a:extLst>
            <a:ext uri="{FF2B5EF4-FFF2-40B4-BE49-F238E27FC236}">
              <a16:creationId xmlns:a16="http://schemas.microsoft.com/office/drawing/2014/main" id="{E878507C-4031-DA4B-A6D9-1EABD23DDBA3}"/>
            </a:ext>
          </a:extLst>
        </xdr:cNvPr>
        <xdr:cNvSpPr/>
      </xdr:nvSpPr>
      <xdr:spPr>
        <a:xfrm>
          <a:off x="914400" y="143732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18</xdr:row>
      <xdr:rowOff>123825</xdr:rowOff>
    </xdr:from>
    <xdr:ext cx="1152525" cy="1533525"/>
    <xdr:sp macro="" textlink="">
      <xdr:nvSpPr>
        <xdr:cNvPr id="33" name="Shape 3" descr="Vědecká kalkulačka VECTOR 886 206">
          <a:extLst>
            <a:ext uri="{FF2B5EF4-FFF2-40B4-BE49-F238E27FC236}">
              <a16:creationId xmlns:a16="http://schemas.microsoft.com/office/drawing/2014/main" id="{D48C3F1F-8518-6844-B400-CC8AE380F6D8}"/>
            </a:ext>
          </a:extLst>
        </xdr:cNvPr>
        <xdr:cNvSpPr/>
      </xdr:nvSpPr>
      <xdr:spPr>
        <a:xfrm>
          <a:off x="914400" y="17345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34" name="Shape 3" descr="Vědecká kalkulačka VECTOR 886 206">
          <a:extLst>
            <a:ext uri="{FF2B5EF4-FFF2-40B4-BE49-F238E27FC236}">
              <a16:creationId xmlns:a16="http://schemas.microsoft.com/office/drawing/2014/main" id="{BA0BBCFB-4E9D-9740-BF8F-C2BC778725DF}"/>
            </a:ext>
          </a:extLst>
        </xdr:cNvPr>
        <xdr:cNvSpPr/>
      </xdr:nvSpPr>
      <xdr:spPr>
        <a:xfrm>
          <a:off x="9144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18</xdr:row>
      <xdr:rowOff>1850813</xdr:rowOff>
    </xdr:from>
    <xdr:ext cx="1152525" cy="1533525"/>
    <xdr:sp macro="" textlink="">
      <xdr:nvSpPr>
        <xdr:cNvPr id="35" name="Shape 3" descr="Vědecká kalkulačka VECTOR 886 206">
          <a:extLst>
            <a:ext uri="{FF2B5EF4-FFF2-40B4-BE49-F238E27FC236}">
              <a16:creationId xmlns:a16="http://schemas.microsoft.com/office/drawing/2014/main" id="{3E652762-51D0-B14F-B720-90A08EE3C6EA}"/>
            </a:ext>
          </a:extLst>
        </xdr:cNvPr>
        <xdr:cNvSpPr/>
      </xdr:nvSpPr>
      <xdr:spPr>
        <a:xfrm>
          <a:off x="111760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21</xdr:row>
      <xdr:rowOff>123825</xdr:rowOff>
    </xdr:from>
    <xdr:ext cx="1152525" cy="1533525"/>
    <xdr:sp macro="" textlink="">
      <xdr:nvSpPr>
        <xdr:cNvPr id="36" name="Shape 3" descr="Vědecká kalkulačka VECTOR 886 206">
          <a:extLst>
            <a:ext uri="{FF2B5EF4-FFF2-40B4-BE49-F238E27FC236}">
              <a16:creationId xmlns:a16="http://schemas.microsoft.com/office/drawing/2014/main" id="{0867AFED-1E30-8A47-A59A-3DDC782A1ED6}"/>
            </a:ext>
          </a:extLst>
        </xdr:cNvPr>
        <xdr:cNvSpPr/>
      </xdr:nvSpPr>
      <xdr:spPr>
        <a:xfrm>
          <a:off x="20320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20</xdr:row>
      <xdr:rowOff>123825</xdr:rowOff>
    </xdr:from>
    <xdr:ext cx="1152525" cy="1533525"/>
    <xdr:sp macro="" textlink="">
      <xdr:nvSpPr>
        <xdr:cNvPr id="37" name="Shape 3" descr="Vědecká kalkulačka VECTOR 886 206">
          <a:extLst>
            <a:ext uri="{FF2B5EF4-FFF2-40B4-BE49-F238E27FC236}">
              <a16:creationId xmlns:a16="http://schemas.microsoft.com/office/drawing/2014/main" id="{F364CDAF-F6B5-B843-929E-C9D4F72CA4B8}"/>
            </a:ext>
          </a:extLst>
        </xdr:cNvPr>
        <xdr:cNvSpPr/>
      </xdr:nvSpPr>
      <xdr:spPr>
        <a:xfrm>
          <a:off x="20320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517985</xdr:colOff>
      <xdr:row>15</xdr:row>
      <xdr:rowOff>463138</xdr:rowOff>
    </xdr:from>
    <xdr:ext cx="1152525" cy="1533525"/>
    <xdr:sp macro="" textlink="">
      <xdr:nvSpPr>
        <xdr:cNvPr id="38" name="Shape 3" descr="Vědecká kalkulačka VECTOR 886 206">
          <a:extLst>
            <a:ext uri="{FF2B5EF4-FFF2-40B4-BE49-F238E27FC236}">
              <a16:creationId xmlns:a16="http://schemas.microsoft.com/office/drawing/2014/main" id="{EB770488-E58D-394C-A9DA-EC24C0C51C56}"/>
            </a:ext>
          </a:extLst>
        </xdr:cNvPr>
        <xdr:cNvSpPr/>
      </xdr:nvSpPr>
      <xdr:spPr>
        <a:xfrm>
          <a:off x="1855848" y="6192680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17</xdr:row>
      <xdr:rowOff>123825</xdr:rowOff>
    </xdr:from>
    <xdr:ext cx="1152525" cy="1533525"/>
    <xdr:sp macro="" textlink="">
      <xdr:nvSpPr>
        <xdr:cNvPr id="39" name="Shape 3" descr="Vědecká kalkulačka VECTOR 886 206">
          <a:extLst>
            <a:ext uri="{FF2B5EF4-FFF2-40B4-BE49-F238E27FC236}">
              <a16:creationId xmlns:a16="http://schemas.microsoft.com/office/drawing/2014/main" id="{E3497238-6D48-5840-AE84-4A12FDC92B8B}"/>
            </a:ext>
          </a:extLst>
        </xdr:cNvPr>
        <xdr:cNvSpPr/>
      </xdr:nvSpPr>
      <xdr:spPr>
        <a:xfrm>
          <a:off x="914400" y="158337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18</xdr:row>
      <xdr:rowOff>1850813</xdr:rowOff>
    </xdr:from>
    <xdr:ext cx="1152525" cy="1533525"/>
    <xdr:sp macro="" textlink="">
      <xdr:nvSpPr>
        <xdr:cNvPr id="40" name="Shape 3" descr="Vědecká kalkulačka VECTOR 886 206">
          <a:extLst>
            <a:ext uri="{FF2B5EF4-FFF2-40B4-BE49-F238E27FC236}">
              <a16:creationId xmlns:a16="http://schemas.microsoft.com/office/drawing/2014/main" id="{404910A1-1575-7742-9D3E-C1A179AA039B}"/>
            </a:ext>
          </a:extLst>
        </xdr:cNvPr>
        <xdr:cNvSpPr/>
      </xdr:nvSpPr>
      <xdr:spPr>
        <a:xfrm>
          <a:off x="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41" name="Shape 3" descr="Vědecká kalkulačka VECTOR 886 206">
          <a:extLst>
            <a:ext uri="{FF2B5EF4-FFF2-40B4-BE49-F238E27FC236}">
              <a16:creationId xmlns:a16="http://schemas.microsoft.com/office/drawing/2014/main" id="{5F1683E0-3E9F-9047-B77C-328612285DC0}"/>
            </a:ext>
          </a:extLst>
        </xdr:cNvPr>
        <xdr:cNvSpPr/>
      </xdr:nvSpPr>
      <xdr:spPr>
        <a:xfrm>
          <a:off x="9144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18</xdr:row>
      <xdr:rowOff>123825</xdr:rowOff>
    </xdr:from>
    <xdr:ext cx="1152525" cy="1533525"/>
    <xdr:sp macro="" textlink="">
      <xdr:nvSpPr>
        <xdr:cNvPr id="43" name="Shape 3" descr="Vědecká kalkulačka VECTOR 886 206">
          <a:extLst>
            <a:ext uri="{FF2B5EF4-FFF2-40B4-BE49-F238E27FC236}">
              <a16:creationId xmlns:a16="http://schemas.microsoft.com/office/drawing/2014/main" id="{FA4B63B2-EB86-DA47-B9D4-178CC39F74DA}"/>
            </a:ext>
          </a:extLst>
        </xdr:cNvPr>
        <xdr:cNvSpPr/>
      </xdr:nvSpPr>
      <xdr:spPr>
        <a:xfrm>
          <a:off x="914400" y="17345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44" name="Shape 3" descr="Vědecká kalkulačka VECTOR 886 206">
          <a:extLst>
            <a:ext uri="{FF2B5EF4-FFF2-40B4-BE49-F238E27FC236}">
              <a16:creationId xmlns:a16="http://schemas.microsoft.com/office/drawing/2014/main" id="{0094E05A-7461-5E4E-B6B7-DCC213A79457}"/>
            </a:ext>
          </a:extLst>
        </xdr:cNvPr>
        <xdr:cNvSpPr/>
      </xdr:nvSpPr>
      <xdr:spPr>
        <a:xfrm>
          <a:off x="9144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18</xdr:row>
      <xdr:rowOff>1850813</xdr:rowOff>
    </xdr:from>
    <xdr:ext cx="1152525" cy="1533525"/>
    <xdr:sp macro="" textlink="">
      <xdr:nvSpPr>
        <xdr:cNvPr id="45" name="Shape 3" descr="Vědecká kalkulačka VECTOR 886 206">
          <a:extLst>
            <a:ext uri="{FF2B5EF4-FFF2-40B4-BE49-F238E27FC236}">
              <a16:creationId xmlns:a16="http://schemas.microsoft.com/office/drawing/2014/main" id="{551C2517-C52B-284E-AAC8-7A906E5A8CDC}"/>
            </a:ext>
          </a:extLst>
        </xdr:cNvPr>
        <xdr:cNvSpPr/>
      </xdr:nvSpPr>
      <xdr:spPr>
        <a:xfrm>
          <a:off x="111760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21</xdr:row>
      <xdr:rowOff>123825</xdr:rowOff>
    </xdr:from>
    <xdr:ext cx="1152525" cy="1533525"/>
    <xdr:sp macro="" textlink="">
      <xdr:nvSpPr>
        <xdr:cNvPr id="46" name="Shape 3" descr="Vědecká kalkulačka VECTOR 886 206">
          <a:extLst>
            <a:ext uri="{FF2B5EF4-FFF2-40B4-BE49-F238E27FC236}">
              <a16:creationId xmlns:a16="http://schemas.microsoft.com/office/drawing/2014/main" id="{B0360C79-5D2C-5F4B-B6F1-9F393D155C5F}"/>
            </a:ext>
          </a:extLst>
        </xdr:cNvPr>
        <xdr:cNvSpPr/>
      </xdr:nvSpPr>
      <xdr:spPr>
        <a:xfrm>
          <a:off x="20320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20</xdr:row>
      <xdr:rowOff>123825</xdr:rowOff>
    </xdr:from>
    <xdr:ext cx="1152525" cy="1533525"/>
    <xdr:sp macro="" textlink="">
      <xdr:nvSpPr>
        <xdr:cNvPr id="47" name="Shape 3" descr="Vědecká kalkulačka VECTOR 886 206">
          <a:extLst>
            <a:ext uri="{FF2B5EF4-FFF2-40B4-BE49-F238E27FC236}">
              <a16:creationId xmlns:a16="http://schemas.microsoft.com/office/drawing/2014/main" id="{751D6C29-D23E-4549-B9B7-850749C615C1}"/>
            </a:ext>
          </a:extLst>
        </xdr:cNvPr>
        <xdr:cNvSpPr/>
      </xdr:nvSpPr>
      <xdr:spPr>
        <a:xfrm>
          <a:off x="20320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24</xdr:row>
      <xdr:rowOff>0</xdr:rowOff>
    </xdr:from>
    <xdr:ext cx="1152525" cy="1533525"/>
    <xdr:sp macro="" textlink="">
      <xdr:nvSpPr>
        <xdr:cNvPr id="52" name="Shape 3" descr="Vědecká kalkulačka VECTOR 886 206">
          <a:extLst>
            <a:ext uri="{FF2B5EF4-FFF2-40B4-BE49-F238E27FC236}">
              <a16:creationId xmlns:a16="http://schemas.microsoft.com/office/drawing/2014/main" id="{5640A612-2AAA-0A40-BA73-E07A514138A1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25</xdr:row>
      <xdr:rowOff>0</xdr:rowOff>
    </xdr:from>
    <xdr:ext cx="1152525" cy="1533525"/>
    <xdr:sp macro="" textlink="">
      <xdr:nvSpPr>
        <xdr:cNvPr id="53" name="Shape 3" descr="Vědecká kalkulačka VECTOR 886 206">
          <a:extLst>
            <a:ext uri="{FF2B5EF4-FFF2-40B4-BE49-F238E27FC236}">
              <a16:creationId xmlns:a16="http://schemas.microsoft.com/office/drawing/2014/main" id="{CC25F9B5-117D-1146-99D3-2ED05500BB05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26</xdr:row>
      <xdr:rowOff>0</xdr:rowOff>
    </xdr:from>
    <xdr:ext cx="1152525" cy="1533525"/>
    <xdr:sp macro="" textlink="">
      <xdr:nvSpPr>
        <xdr:cNvPr id="54" name="Shape 3" descr="Vědecká kalkulačka VECTOR 886 206">
          <a:extLst>
            <a:ext uri="{FF2B5EF4-FFF2-40B4-BE49-F238E27FC236}">
              <a16:creationId xmlns:a16="http://schemas.microsoft.com/office/drawing/2014/main" id="{61326DDD-3F3D-B143-AE6A-2987888B6EC8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27</xdr:row>
      <xdr:rowOff>0</xdr:rowOff>
    </xdr:from>
    <xdr:ext cx="1152525" cy="1533525"/>
    <xdr:sp macro="" textlink="">
      <xdr:nvSpPr>
        <xdr:cNvPr id="55" name="Shape 3" descr="Vědecká kalkulačka VECTOR 886 206">
          <a:extLst>
            <a:ext uri="{FF2B5EF4-FFF2-40B4-BE49-F238E27FC236}">
              <a16:creationId xmlns:a16="http://schemas.microsoft.com/office/drawing/2014/main" id="{F8E84BB2-5590-344C-A1EC-558834B1661C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baar/Desktop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353D9-D4A1-4ED2-88E0-020B71067FD8}">
  <sheetPr>
    <pageSetUpPr fitToPage="1"/>
  </sheetPr>
  <dimension ref="A1:Y165"/>
  <sheetViews>
    <sheetView tabSelected="1" zoomScale="106" zoomScaleNormal="70" workbookViewId="0"/>
  </sheetViews>
  <sheetFormatPr baseColWidth="10" defaultColWidth="8.83203125" defaultRowHeight="23"/>
  <cols>
    <col min="1" max="1" width="8.83203125" style="26"/>
    <col min="2" max="2" width="8.83203125" style="32"/>
    <col min="3" max="3" width="26.33203125" style="32" customWidth="1"/>
    <col min="4" max="4" width="109.83203125" style="32" customWidth="1"/>
    <col min="5" max="5" width="8.83203125" style="32"/>
    <col min="6" max="7" width="18.1640625" style="32" customWidth="1"/>
    <col min="8" max="8" width="35.33203125" style="32" customWidth="1"/>
    <col min="9" max="25" width="8.83203125" style="27"/>
    <col min="26" max="16384" width="8.83203125" style="32"/>
  </cols>
  <sheetData>
    <row r="1" spans="1:8" s="11" customFormat="1" ht="35" customHeight="1">
      <c r="A1" s="9"/>
      <c r="B1" s="10"/>
      <c r="D1" s="12" t="s">
        <v>6</v>
      </c>
    </row>
    <row r="2" spans="1:8" s="15" customFormat="1">
      <c r="A2" s="13"/>
      <c r="B2" s="14"/>
      <c r="D2" s="14"/>
      <c r="E2" s="14"/>
    </row>
    <row r="3" spans="1:8" s="15" customFormat="1">
      <c r="A3" s="13"/>
      <c r="B3" s="14"/>
      <c r="C3" s="16" t="s">
        <v>7</v>
      </c>
      <c r="D3" s="15" t="s">
        <v>20</v>
      </c>
      <c r="E3" s="14"/>
    </row>
    <row r="4" spans="1:8" s="15" customFormat="1" ht="16" customHeight="1">
      <c r="A4" s="13"/>
      <c r="B4" s="14"/>
      <c r="C4" s="16" t="s">
        <v>8</v>
      </c>
      <c r="D4" s="52" t="s">
        <v>25</v>
      </c>
      <c r="E4" s="53"/>
      <c r="F4" s="53"/>
      <c r="G4" s="53"/>
    </row>
    <row r="5" spans="1:8" s="15" customFormat="1">
      <c r="A5" s="13"/>
      <c r="B5" s="14"/>
      <c r="C5" s="16"/>
      <c r="D5" s="53"/>
      <c r="E5" s="53"/>
      <c r="F5" s="53"/>
      <c r="G5" s="53"/>
    </row>
    <row r="6" spans="1:8" s="15" customFormat="1" ht="24" thickBot="1">
      <c r="A6" s="13"/>
      <c r="B6" s="14"/>
      <c r="C6" s="16" t="s">
        <v>9</v>
      </c>
      <c r="D6" s="14"/>
      <c r="E6" s="14"/>
    </row>
    <row r="7" spans="1:8" s="15" customFormat="1" ht="23" customHeight="1">
      <c r="A7" s="13"/>
      <c r="B7" s="14"/>
      <c r="C7" s="17" t="s">
        <v>10</v>
      </c>
      <c r="D7" s="54"/>
      <c r="E7" s="55"/>
      <c r="F7" s="55"/>
      <c r="G7" s="56"/>
    </row>
    <row r="8" spans="1:8" s="15" customFormat="1" ht="23" customHeight="1">
      <c r="A8" s="13"/>
      <c r="B8" s="14"/>
      <c r="C8" s="17" t="s">
        <v>11</v>
      </c>
      <c r="D8" s="57"/>
      <c r="E8" s="58"/>
      <c r="F8" s="58"/>
      <c r="G8" s="59"/>
    </row>
    <row r="9" spans="1:8" s="15" customFormat="1" ht="23" customHeight="1" thickBot="1">
      <c r="A9" s="13"/>
      <c r="B9" s="14"/>
      <c r="C9" s="17" t="s">
        <v>12</v>
      </c>
      <c r="D9" s="60"/>
      <c r="E9" s="61"/>
      <c r="F9" s="61"/>
      <c r="G9" s="62"/>
    </row>
    <row r="10" spans="1:8" s="15" customFormat="1" ht="24" thickBot="1">
      <c r="A10" s="13"/>
      <c r="B10" s="14"/>
      <c r="C10" s="18"/>
      <c r="D10" s="19"/>
      <c r="E10" s="19"/>
      <c r="F10" s="20"/>
      <c r="G10" s="20"/>
      <c r="H10" s="20"/>
    </row>
    <row r="11" spans="1:8" s="23" customFormat="1" ht="44" customHeight="1" thickTop="1">
      <c r="A11" s="21"/>
      <c r="B11" s="22"/>
      <c r="C11" s="63" t="s">
        <v>30</v>
      </c>
      <c r="D11" s="63"/>
      <c r="E11" s="63"/>
      <c r="F11" s="63"/>
      <c r="G11" s="63"/>
      <c r="H11" s="63"/>
    </row>
    <row r="12" spans="1:8" s="23" customFormat="1" ht="65" customHeight="1">
      <c r="A12" s="21"/>
      <c r="B12" s="22"/>
      <c r="C12" s="67" t="s">
        <v>13</v>
      </c>
      <c r="D12" s="67"/>
      <c r="E12" s="67"/>
      <c r="F12" s="67"/>
      <c r="G12" s="67"/>
      <c r="H12" s="67"/>
    </row>
    <row r="13" spans="1:8" s="23" customFormat="1" ht="45" customHeight="1">
      <c r="A13" s="21"/>
      <c r="B13" s="22"/>
      <c r="C13" s="68" t="s">
        <v>14</v>
      </c>
      <c r="D13" s="68"/>
      <c r="E13" s="68"/>
      <c r="F13" s="68"/>
      <c r="G13" s="68"/>
      <c r="H13" s="68"/>
    </row>
    <row r="14" spans="1:8" s="25" customFormat="1" ht="55" customHeight="1" thickBot="1">
      <c r="A14" s="24"/>
      <c r="C14" s="69" t="s">
        <v>15</v>
      </c>
      <c r="D14" s="69"/>
      <c r="E14" s="69"/>
      <c r="F14" s="69"/>
      <c r="G14" s="69"/>
      <c r="H14" s="69"/>
    </row>
    <row r="15" spans="1:8" s="27" customFormat="1" ht="24" thickTop="1">
      <c r="A15" s="26"/>
    </row>
    <row r="16" spans="1:8" ht="50" customHeight="1">
      <c r="A16" s="28" t="s">
        <v>22</v>
      </c>
      <c r="B16" s="28" t="s">
        <v>1</v>
      </c>
      <c r="C16" s="28" t="s">
        <v>2</v>
      </c>
      <c r="D16" s="29" t="s">
        <v>3</v>
      </c>
      <c r="E16" s="30" t="s">
        <v>0</v>
      </c>
      <c r="F16" s="31" t="s">
        <v>4</v>
      </c>
      <c r="G16" s="31" t="s">
        <v>5</v>
      </c>
      <c r="H16" s="31" t="s">
        <v>16</v>
      </c>
    </row>
    <row r="17" spans="1:8" ht="56">
      <c r="A17" s="64" t="s">
        <v>23</v>
      </c>
      <c r="B17" s="33">
        <v>1</v>
      </c>
      <c r="C17" s="34" t="s">
        <v>26</v>
      </c>
      <c r="D17" s="35" t="s">
        <v>43</v>
      </c>
      <c r="E17" s="36">
        <v>5</v>
      </c>
      <c r="F17" s="2"/>
      <c r="G17" s="1">
        <f t="shared" ref="G17:G23" si="0">F17*E17</f>
        <v>0</v>
      </c>
      <c r="H17" s="7" t="s">
        <v>21</v>
      </c>
    </row>
    <row r="18" spans="1:8" ht="79" customHeight="1">
      <c r="A18" s="65"/>
      <c r="B18" s="37">
        <v>2</v>
      </c>
      <c r="C18" s="38" t="s">
        <v>31</v>
      </c>
      <c r="D18" s="39" t="s">
        <v>39</v>
      </c>
      <c r="E18" s="37">
        <v>10</v>
      </c>
      <c r="F18" s="3"/>
      <c r="G18" s="1">
        <f t="shared" si="0"/>
        <v>0</v>
      </c>
      <c r="H18" s="7" t="s">
        <v>21</v>
      </c>
    </row>
    <row r="19" spans="1:8" ht="79" customHeight="1">
      <c r="A19" s="65"/>
      <c r="B19" s="37">
        <v>3</v>
      </c>
      <c r="C19" s="38" t="s">
        <v>27</v>
      </c>
      <c r="D19" s="40" t="s">
        <v>40</v>
      </c>
      <c r="E19" s="37">
        <v>1</v>
      </c>
      <c r="F19" s="4"/>
      <c r="G19" s="1">
        <f t="shared" si="0"/>
        <v>0</v>
      </c>
      <c r="H19" s="7" t="s">
        <v>21</v>
      </c>
    </row>
    <row r="20" spans="1:8" ht="238">
      <c r="A20" s="65"/>
      <c r="B20" s="37">
        <v>4</v>
      </c>
      <c r="C20" s="41" t="s">
        <v>32</v>
      </c>
      <c r="D20" s="42" t="s">
        <v>46</v>
      </c>
      <c r="E20" s="43">
        <v>5</v>
      </c>
      <c r="F20" s="6"/>
      <c r="G20" s="1">
        <f t="shared" si="0"/>
        <v>0</v>
      </c>
      <c r="H20" s="7" t="s">
        <v>21</v>
      </c>
    </row>
    <row r="21" spans="1:8" ht="210">
      <c r="A21" s="65"/>
      <c r="B21" s="37">
        <v>5</v>
      </c>
      <c r="C21" s="41" t="s">
        <v>33</v>
      </c>
      <c r="D21" s="42" t="s">
        <v>47</v>
      </c>
      <c r="E21" s="43">
        <v>5</v>
      </c>
      <c r="F21" s="6"/>
      <c r="G21" s="1">
        <f t="shared" si="0"/>
        <v>0</v>
      </c>
      <c r="H21" s="7" t="s">
        <v>21</v>
      </c>
    </row>
    <row r="22" spans="1:8" ht="224">
      <c r="A22" s="65"/>
      <c r="B22" s="37">
        <v>6</v>
      </c>
      <c r="C22" s="41" t="s">
        <v>34</v>
      </c>
      <c r="D22" s="42" t="s">
        <v>48</v>
      </c>
      <c r="E22" s="43">
        <v>5</v>
      </c>
      <c r="F22" s="6"/>
      <c r="G22" s="1">
        <f t="shared" si="0"/>
        <v>0</v>
      </c>
      <c r="H22" s="7" t="s">
        <v>21</v>
      </c>
    </row>
    <row r="23" spans="1:8" ht="252">
      <c r="A23" s="65"/>
      <c r="B23" s="37">
        <v>7</v>
      </c>
      <c r="C23" s="41" t="s">
        <v>35</v>
      </c>
      <c r="D23" s="42" t="s">
        <v>49</v>
      </c>
      <c r="E23" s="43">
        <v>5</v>
      </c>
      <c r="F23" s="6"/>
      <c r="G23" s="1">
        <f t="shared" si="0"/>
        <v>0</v>
      </c>
      <c r="H23" s="7" t="s">
        <v>21</v>
      </c>
    </row>
    <row r="24" spans="1:8" ht="79" customHeight="1">
      <c r="A24" s="66" t="s">
        <v>24</v>
      </c>
      <c r="B24" s="43">
        <v>8</v>
      </c>
      <c r="C24" s="44" t="s">
        <v>36</v>
      </c>
      <c r="D24" s="45" t="s">
        <v>41</v>
      </c>
      <c r="E24" s="36">
        <v>3</v>
      </c>
      <c r="F24" s="8"/>
      <c r="G24" s="1">
        <f t="shared" ref="G24:G28" si="1">F24*E24</f>
        <v>0</v>
      </c>
      <c r="H24" s="7" t="s">
        <v>21</v>
      </c>
    </row>
    <row r="25" spans="1:8" ht="79" customHeight="1">
      <c r="A25" s="66"/>
      <c r="B25" s="43">
        <v>9</v>
      </c>
      <c r="C25" s="41" t="s">
        <v>37</v>
      </c>
      <c r="D25" s="46" t="s">
        <v>42</v>
      </c>
      <c r="E25" s="37">
        <v>1</v>
      </c>
      <c r="F25" s="8"/>
      <c r="G25" s="1">
        <f t="shared" si="1"/>
        <v>0</v>
      </c>
      <c r="H25" s="7" t="s">
        <v>21</v>
      </c>
    </row>
    <row r="26" spans="1:8" ht="96">
      <c r="A26" s="66"/>
      <c r="B26" s="43">
        <v>10</v>
      </c>
      <c r="C26" s="41" t="s">
        <v>28</v>
      </c>
      <c r="D26" s="70" t="s">
        <v>44</v>
      </c>
      <c r="E26" s="37">
        <v>3</v>
      </c>
      <c r="F26" s="8"/>
      <c r="G26" s="1">
        <f t="shared" si="1"/>
        <v>0</v>
      </c>
      <c r="H26" s="7" t="s">
        <v>21</v>
      </c>
    </row>
    <row r="27" spans="1:8" ht="160">
      <c r="A27" s="66"/>
      <c r="B27" s="43">
        <v>11</v>
      </c>
      <c r="C27" s="41" t="s">
        <v>38</v>
      </c>
      <c r="D27" s="70" t="s">
        <v>50</v>
      </c>
      <c r="E27" s="43">
        <v>1</v>
      </c>
      <c r="F27" s="6"/>
      <c r="G27" s="5">
        <f t="shared" si="1"/>
        <v>0</v>
      </c>
      <c r="H27" s="7" t="s">
        <v>21</v>
      </c>
    </row>
    <row r="28" spans="1:8" ht="48">
      <c r="A28" s="66"/>
      <c r="B28" s="43">
        <v>12</v>
      </c>
      <c r="C28" s="41" t="s">
        <v>29</v>
      </c>
      <c r="D28" s="70" t="s">
        <v>45</v>
      </c>
      <c r="E28" s="43">
        <v>8</v>
      </c>
      <c r="F28" s="6"/>
      <c r="G28" s="5">
        <f t="shared" si="1"/>
        <v>0</v>
      </c>
      <c r="H28" s="7" t="s">
        <v>21</v>
      </c>
    </row>
    <row r="29" spans="1:8" s="27" customFormat="1" ht="42" customHeight="1">
      <c r="A29" s="26"/>
      <c r="D29" s="47" t="s">
        <v>17</v>
      </c>
      <c r="E29" s="48"/>
      <c r="F29" s="49"/>
      <c r="G29" s="50">
        <f>SUM(G17:G28)</f>
        <v>0</v>
      </c>
    </row>
    <row r="30" spans="1:8" s="27" customFormat="1" ht="19.75" customHeight="1">
      <c r="A30" s="26"/>
      <c r="D30" s="47" t="s">
        <v>18</v>
      </c>
      <c r="E30" s="49"/>
      <c r="F30" s="49"/>
      <c r="G30" s="51">
        <f>G29*0.21</f>
        <v>0</v>
      </c>
    </row>
    <row r="31" spans="1:8" s="27" customFormat="1" ht="19.75" customHeight="1">
      <c r="A31" s="26"/>
      <c r="D31" s="47" t="s">
        <v>19</v>
      </c>
      <c r="E31" s="49"/>
      <c r="F31" s="49"/>
      <c r="G31" s="51">
        <f>SUM(G29,G30)</f>
        <v>0</v>
      </c>
    </row>
    <row r="32" spans="1:8" s="27" customFormat="1">
      <c r="A32" s="26"/>
    </row>
    <row r="33" spans="1:1" s="27" customFormat="1">
      <c r="A33" s="26"/>
    </row>
    <row r="34" spans="1:1" s="27" customFormat="1">
      <c r="A34" s="26"/>
    </row>
    <row r="35" spans="1:1" s="27" customFormat="1">
      <c r="A35" s="26"/>
    </row>
    <row r="36" spans="1:1" s="27" customFormat="1">
      <c r="A36" s="26"/>
    </row>
    <row r="37" spans="1:1" s="27" customFormat="1">
      <c r="A37" s="26"/>
    </row>
    <row r="38" spans="1:1" s="27" customFormat="1">
      <c r="A38" s="26"/>
    </row>
    <row r="39" spans="1:1" s="27" customFormat="1">
      <c r="A39" s="26"/>
    </row>
    <row r="40" spans="1:1" s="27" customFormat="1">
      <c r="A40" s="26"/>
    </row>
    <row r="41" spans="1:1" s="27" customFormat="1">
      <c r="A41" s="26"/>
    </row>
    <row r="42" spans="1:1" s="27" customFormat="1">
      <c r="A42" s="26"/>
    </row>
    <row r="43" spans="1:1" s="27" customFormat="1">
      <c r="A43" s="26"/>
    </row>
    <row r="44" spans="1:1" s="27" customFormat="1">
      <c r="A44" s="26"/>
    </row>
    <row r="45" spans="1:1" s="27" customFormat="1">
      <c r="A45" s="26"/>
    </row>
    <row r="46" spans="1:1" s="27" customFormat="1">
      <c r="A46" s="26"/>
    </row>
    <row r="47" spans="1:1" s="27" customFormat="1">
      <c r="A47" s="26"/>
    </row>
    <row r="48" spans="1:1" s="27" customFormat="1">
      <c r="A48" s="26"/>
    </row>
    <row r="49" spans="1:1" s="27" customFormat="1">
      <c r="A49" s="26"/>
    </row>
    <row r="50" spans="1:1" s="27" customFormat="1">
      <c r="A50" s="26"/>
    </row>
    <row r="51" spans="1:1" s="27" customFormat="1">
      <c r="A51" s="26"/>
    </row>
    <row r="52" spans="1:1" s="27" customFormat="1">
      <c r="A52" s="26"/>
    </row>
    <row r="53" spans="1:1" s="27" customFormat="1">
      <c r="A53" s="26"/>
    </row>
    <row r="54" spans="1:1" s="27" customFormat="1">
      <c r="A54" s="26"/>
    </row>
    <row r="55" spans="1:1" s="27" customFormat="1">
      <c r="A55" s="26"/>
    </row>
    <row r="56" spans="1:1" s="27" customFormat="1">
      <c r="A56" s="26"/>
    </row>
    <row r="57" spans="1:1" s="27" customFormat="1">
      <c r="A57" s="26"/>
    </row>
    <row r="58" spans="1:1" s="27" customFormat="1">
      <c r="A58" s="26"/>
    </row>
    <row r="59" spans="1:1" s="27" customFormat="1">
      <c r="A59" s="26"/>
    </row>
    <row r="60" spans="1:1" s="27" customFormat="1">
      <c r="A60" s="26"/>
    </row>
    <row r="61" spans="1:1" s="27" customFormat="1">
      <c r="A61" s="26"/>
    </row>
    <row r="62" spans="1:1" s="27" customFormat="1">
      <c r="A62" s="26"/>
    </row>
    <row r="63" spans="1:1" s="27" customFormat="1">
      <c r="A63" s="26"/>
    </row>
    <row r="64" spans="1:1" s="27" customFormat="1">
      <c r="A64" s="26"/>
    </row>
    <row r="65" spans="1:1" s="27" customFormat="1">
      <c r="A65" s="26"/>
    </row>
    <row r="66" spans="1:1" s="27" customFormat="1">
      <c r="A66" s="26"/>
    </row>
    <row r="67" spans="1:1" s="27" customFormat="1">
      <c r="A67" s="26"/>
    </row>
    <row r="68" spans="1:1" s="27" customFormat="1">
      <c r="A68" s="26"/>
    </row>
    <row r="69" spans="1:1" s="27" customFormat="1">
      <c r="A69" s="26"/>
    </row>
    <row r="70" spans="1:1" s="27" customFormat="1">
      <c r="A70" s="26"/>
    </row>
    <row r="71" spans="1:1" s="27" customFormat="1">
      <c r="A71" s="26"/>
    </row>
    <row r="72" spans="1:1" s="27" customFormat="1">
      <c r="A72" s="26"/>
    </row>
    <row r="73" spans="1:1" s="27" customFormat="1">
      <c r="A73" s="26"/>
    </row>
    <row r="74" spans="1:1" s="27" customFormat="1">
      <c r="A74" s="26"/>
    </row>
    <row r="75" spans="1:1" s="27" customFormat="1">
      <c r="A75" s="26"/>
    </row>
    <row r="76" spans="1:1" s="27" customFormat="1">
      <c r="A76" s="26"/>
    </row>
    <row r="77" spans="1:1" s="27" customFormat="1">
      <c r="A77" s="26"/>
    </row>
    <row r="78" spans="1:1" s="27" customFormat="1">
      <c r="A78" s="26"/>
    </row>
    <row r="79" spans="1:1" s="27" customFormat="1">
      <c r="A79" s="26"/>
    </row>
    <row r="80" spans="1:1" s="27" customFormat="1">
      <c r="A80" s="26"/>
    </row>
    <row r="81" spans="1:1" s="27" customFormat="1">
      <c r="A81" s="26"/>
    </row>
    <row r="82" spans="1:1" s="27" customFormat="1">
      <c r="A82" s="26"/>
    </row>
    <row r="83" spans="1:1" s="27" customFormat="1">
      <c r="A83" s="26"/>
    </row>
    <row r="84" spans="1:1" s="27" customFormat="1">
      <c r="A84" s="26"/>
    </row>
    <row r="85" spans="1:1" s="27" customFormat="1">
      <c r="A85" s="26"/>
    </row>
    <row r="86" spans="1:1" s="27" customFormat="1">
      <c r="A86" s="26"/>
    </row>
    <row r="87" spans="1:1" s="27" customFormat="1">
      <c r="A87" s="26"/>
    </row>
    <row r="88" spans="1:1" s="27" customFormat="1">
      <c r="A88" s="26"/>
    </row>
    <row r="89" spans="1:1" s="27" customFormat="1">
      <c r="A89" s="26"/>
    </row>
    <row r="90" spans="1:1" s="27" customFormat="1">
      <c r="A90" s="26"/>
    </row>
    <row r="91" spans="1:1" s="27" customFormat="1">
      <c r="A91" s="26"/>
    </row>
    <row r="92" spans="1:1" s="27" customFormat="1">
      <c r="A92" s="26"/>
    </row>
    <row r="93" spans="1:1" s="27" customFormat="1">
      <c r="A93" s="26"/>
    </row>
    <row r="94" spans="1:1" s="27" customFormat="1">
      <c r="A94" s="26"/>
    </row>
    <row r="95" spans="1:1" s="27" customFormat="1">
      <c r="A95" s="26"/>
    </row>
    <row r="96" spans="1:1" s="27" customFormat="1">
      <c r="A96" s="26"/>
    </row>
    <row r="97" spans="1:1" s="27" customFormat="1">
      <c r="A97" s="26"/>
    </row>
    <row r="98" spans="1:1" s="27" customFormat="1">
      <c r="A98" s="26"/>
    </row>
    <row r="99" spans="1:1" s="27" customFormat="1">
      <c r="A99" s="26"/>
    </row>
    <row r="100" spans="1:1" s="27" customFormat="1">
      <c r="A100" s="26"/>
    </row>
    <row r="101" spans="1:1" s="27" customFormat="1">
      <c r="A101" s="26"/>
    </row>
    <row r="102" spans="1:1" s="27" customFormat="1">
      <c r="A102" s="26"/>
    </row>
    <row r="103" spans="1:1" s="27" customFormat="1">
      <c r="A103" s="26"/>
    </row>
    <row r="104" spans="1:1" s="27" customFormat="1">
      <c r="A104" s="26"/>
    </row>
    <row r="105" spans="1:1" s="27" customFormat="1">
      <c r="A105" s="26"/>
    </row>
    <row r="106" spans="1:1" s="27" customFormat="1">
      <c r="A106" s="26"/>
    </row>
    <row r="107" spans="1:1" s="27" customFormat="1">
      <c r="A107" s="26"/>
    </row>
    <row r="108" spans="1:1" s="27" customFormat="1">
      <c r="A108" s="26"/>
    </row>
    <row r="109" spans="1:1" s="27" customFormat="1">
      <c r="A109" s="26"/>
    </row>
    <row r="110" spans="1:1" s="27" customFormat="1">
      <c r="A110" s="26"/>
    </row>
    <row r="111" spans="1:1" s="27" customFormat="1">
      <c r="A111" s="26"/>
    </row>
    <row r="112" spans="1:1" s="27" customFormat="1">
      <c r="A112" s="26"/>
    </row>
    <row r="113" spans="1:1" s="27" customFormat="1">
      <c r="A113" s="26"/>
    </row>
    <row r="114" spans="1:1" s="27" customFormat="1">
      <c r="A114" s="26"/>
    </row>
    <row r="115" spans="1:1" s="27" customFormat="1">
      <c r="A115" s="26"/>
    </row>
    <row r="116" spans="1:1" s="27" customFormat="1">
      <c r="A116" s="26"/>
    </row>
    <row r="117" spans="1:1" s="27" customFormat="1">
      <c r="A117" s="26"/>
    </row>
    <row r="118" spans="1:1" s="27" customFormat="1">
      <c r="A118" s="26"/>
    </row>
    <row r="119" spans="1:1" s="27" customFormat="1">
      <c r="A119" s="26"/>
    </row>
    <row r="120" spans="1:1" s="27" customFormat="1">
      <c r="A120" s="26"/>
    </row>
    <row r="121" spans="1:1" s="27" customFormat="1">
      <c r="A121" s="26"/>
    </row>
    <row r="122" spans="1:1" s="27" customFormat="1">
      <c r="A122" s="26"/>
    </row>
    <row r="123" spans="1:1" s="27" customFormat="1">
      <c r="A123" s="26"/>
    </row>
    <row r="124" spans="1:1" s="27" customFormat="1">
      <c r="A124" s="26"/>
    </row>
    <row r="125" spans="1:1" s="27" customFormat="1">
      <c r="A125" s="26"/>
    </row>
    <row r="126" spans="1:1" s="27" customFormat="1">
      <c r="A126" s="26"/>
    </row>
    <row r="127" spans="1:1" s="27" customFormat="1">
      <c r="A127" s="26"/>
    </row>
    <row r="128" spans="1:1" s="27" customFormat="1">
      <c r="A128" s="26"/>
    </row>
    <row r="129" spans="1:1" s="27" customFormat="1">
      <c r="A129" s="26"/>
    </row>
    <row r="130" spans="1:1" s="27" customFormat="1">
      <c r="A130" s="26"/>
    </row>
    <row r="131" spans="1:1" s="27" customFormat="1">
      <c r="A131" s="26"/>
    </row>
    <row r="132" spans="1:1" s="27" customFormat="1">
      <c r="A132" s="26"/>
    </row>
    <row r="133" spans="1:1" s="27" customFormat="1">
      <c r="A133" s="26"/>
    </row>
    <row r="134" spans="1:1" s="27" customFormat="1">
      <c r="A134" s="26"/>
    </row>
    <row r="135" spans="1:1" s="27" customFormat="1">
      <c r="A135" s="26"/>
    </row>
    <row r="136" spans="1:1" s="27" customFormat="1">
      <c r="A136" s="26"/>
    </row>
    <row r="137" spans="1:1" s="27" customFormat="1">
      <c r="A137" s="26"/>
    </row>
    <row r="138" spans="1:1" s="27" customFormat="1">
      <c r="A138" s="26"/>
    </row>
    <row r="139" spans="1:1" s="27" customFormat="1">
      <c r="A139" s="26"/>
    </row>
    <row r="140" spans="1:1" s="27" customFormat="1">
      <c r="A140" s="26"/>
    </row>
    <row r="141" spans="1:1" s="27" customFormat="1">
      <c r="A141" s="26"/>
    </row>
    <row r="142" spans="1:1" s="27" customFormat="1">
      <c r="A142" s="26"/>
    </row>
    <row r="143" spans="1:1" s="27" customFormat="1">
      <c r="A143" s="26"/>
    </row>
    <row r="144" spans="1:1" s="27" customFormat="1">
      <c r="A144" s="26"/>
    </row>
    <row r="145" spans="1:1" s="27" customFormat="1">
      <c r="A145" s="26"/>
    </row>
    <row r="146" spans="1:1" s="27" customFormat="1">
      <c r="A146" s="26"/>
    </row>
    <row r="147" spans="1:1" s="27" customFormat="1">
      <c r="A147" s="26"/>
    </row>
    <row r="148" spans="1:1" s="27" customFormat="1">
      <c r="A148" s="26"/>
    </row>
    <row r="149" spans="1:1" s="27" customFormat="1">
      <c r="A149" s="26"/>
    </row>
    <row r="150" spans="1:1" s="27" customFormat="1">
      <c r="A150" s="26"/>
    </row>
    <row r="151" spans="1:1" s="27" customFormat="1">
      <c r="A151" s="26"/>
    </row>
    <row r="152" spans="1:1" s="27" customFormat="1">
      <c r="A152" s="26"/>
    </row>
    <row r="153" spans="1:1" s="27" customFormat="1">
      <c r="A153" s="26"/>
    </row>
    <row r="154" spans="1:1" s="27" customFormat="1">
      <c r="A154" s="26"/>
    </row>
    <row r="155" spans="1:1" s="27" customFormat="1">
      <c r="A155" s="26"/>
    </row>
    <row r="156" spans="1:1" s="27" customFormat="1">
      <c r="A156" s="26"/>
    </row>
    <row r="157" spans="1:1" s="27" customFormat="1">
      <c r="A157" s="26"/>
    </row>
    <row r="158" spans="1:1" s="27" customFormat="1">
      <c r="A158" s="26"/>
    </row>
    <row r="159" spans="1:1" s="27" customFormat="1">
      <c r="A159" s="26"/>
    </row>
    <row r="160" spans="1:1" s="27" customFormat="1">
      <c r="A160" s="26"/>
    </row>
    <row r="161" spans="1:1" s="27" customFormat="1">
      <c r="A161" s="26"/>
    </row>
    <row r="162" spans="1:1" s="27" customFormat="1">
      <c r="A162" s="26"/>
    </row>
    <row r="163" spans="1:1" s="27" customFormat="1">
      <c r="A163" s="26"/>
    </row>
    <row r="164" spans="1:1" s="27" customFormat="1">
      <c r="A164" s="26"/>
    </row>
    <row r="165" spans="1:1" s="27" customFormat="1">
      <c r="A165" s="26"/>
    </row>
  </sheetData>
  <sheetProtection algorithmName="SHA-512" hashValue="rhDBm/JeiaO80uhQkMf5engPAUPaJwGgMntF+01HEdBIL3Tw2ooJGvZAhw3E/X73zdwDuQ/YRJLpQT/DHTMO8w==" saltValue="y1ZtQJK530Z4m1cPzN8cpA==" spinCount="100000" sheet="1" objects="1" scenarios="1" formatRows="0"/>
  <mergeCells count="10">
    <mergeCell ref="A17:A23"/>
    <mergeCell ref="A24:A28"/>
    <mergeCell ref="C12:H12"/>
    <mergeCell ref="C13:H13"/>
    <mergeCell ref="C14:H14"/>
    <mergeCell ref="D4:G5"/>
    <mergeCell ref="D7:G7"/>
    <mergeCell ref="D8:G8"/>
    <mergeCell ref="D9:G9"/>
    <mergeCell ref="C11:H11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Učební pomůcky (701)</vt:lpstr>
      <vt:lpstr>'Učební pomůcky (701)'!Oblast_tisku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2019-01-16T19:40:59Z</cp:lastPrinted>
  <dcterms:created xsi:type="dcterms:W3CDTF">2006-10-17T13:37:20Z</dcterms:created>
  <dcterms:modified xsi:type="dcterms:W3CDTF">2025-12-11T20:46:40Z</dcterms:modified>
</cp:coreProperties>
</file>