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VB V.Košaře 3 bč. 13 Kamený\"/>
    </mc:Choice>
  </mc:AlternateContent>
  <xr:revisionPtr revIDLastSave="0" documentId="13_ncr:1_{FF9157E8-2D1F-4054-9839-A62D10FB3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4" i="1" l="1"/>
  <c r="G55" i="1" s="1"/>
</calcChain>
</file>

<file path=xl/sharedStrings.xml><?xml version="1.0" encoding="utf-8"?>
<sst xmlns="http://schemas.openxmlformats.org/spreadsheetml/2006/main" count="162" uniqueCount="134">
  <si>
    <t>Oprava volného bytu č. 13, ul. V. Košaře 3/123</t>
  </si>
  <si>
    <t>VZ č. 7/2026</t>
  </si>
  <si>
    <t>Odběratel:</t>
  </si>
  <si>
    <t>Příjemce:</t>
  </si>
  <si>
    <t>Statutární město Ostrava</t>
  </si>
  <si>
    <t xml:space="preserve">Městský obvod Ostrava - Jih </t>
  </si>
  <si>
    <t>Prokešovo námětí 1803/8</t>
  </si>
  <si>
    <t>Horní 791/3</t>
  </si>
  <si>
    <t xml:space="preserve">729 30  Ostrava - Moravská Ostrava </t>
  </si>
  <si>
    <t xml:space="preserve">700 30  Ostrava - Hrabůvka 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</si>
  <si>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</si>
  <si>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</si>
  <si>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</si>
  <si>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</si>
  <si>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</si>
  <si>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</si>
  <si>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</si>
  <si>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3/123</t>
  </si>
  <si>
    <t>Číslo bytu</t>
  </si>
  <si>
    <t>Velikost bytu</t>
  </si>
  <si>
    <t>0+1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</si>
  <si>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</si>
  <si>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</si>
  <si>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</si>
  <si>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</si>
  <si>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</si>
  <si>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</si>
  <si>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</si>
  <si>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</si>
  <si>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</si>
  <si>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</si>
  <si>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</si>
  <si>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</si>
  <si>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1.5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</si>
  <si>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</si>
  <si>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</si>
  <si>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</si>
  <si>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</si>
  <si>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2.6</t>
  </si>
  <si>
    <t>generální oprava třífázové elektroinstalace bytu s rozvody pod omítku, vč. el. příslušenství (např. domovní zvonek, ventilátory odsávání, infrazářič, osvětlení pod kuchyňskou linkou, aj.)</t>
  </si>
  <si>
    <t>mimo náklady na GO elektro nového bytového jádra, které jsou obsaženy zvlášť v rozpočtu pro rekonstrukci BJ, včetně opravy odběrného místa a drobných zednických oprav, zásuvky a vypínače typu např. "TANGO" viz VOP, osvětlení linky - led pásek v hliníkové liště</t>
  </si>
  <si>
    <t>3.46</t>
  </si>
  <si>
    <t>výměna vestavěné skříně dvoukřídlové/posuvné – šíře 180 cm s plynulým dotahem pro horní vedení vč. těsnění v lištách z obou stran dveří</t>
  </si>
  <si>
    <t>PŘ - tl. lamina min. 18 mm ABS hrany tl. min. 2mm, rozměry cca š. 1,85 x v. 2,67 x hl. 0,60 m, část policová a část šatní, posuvné dveře s měkkým dorazem</t>
  </si>
  <si>
    <t>3.69</t>
  </si>
  <si>
    <t>výměna dveřního prahu – délka 80 cm</t>
  </si>
  <si>
    <t>vstupní dveře = lak</t>
  </si>
  <si>
    <t>3.89</t>
  </si>
  <si>
    <t>výměna zárubně ocelové pro vstupní vchodové dveře – šířky 80 cm, protipožární</t>
  </si>
  <si>
    <t>včetně opravy omítky, podlahy a malby z vnitřní a venkovní strany</t>
  </si>
  <si>
    <t>3.106</t>
  </si>
  <si>
    <t>výměna parapetní desky dřevěné nebo plastové šířky do 30 cm a délky nad 1 m</t>
  </si>
  <si>
    <t>plast, bílý, délka cca 2,95 m, včetně utěsnění spár mezi panelem, okenním rámem a parapetem</t>
  </si>
  <si>
    <t>3.189</t>
  </si>
  <si>
    <t>dodání a montáž elektrické varné desky vestavné -viz poznámka</t>
  </si>
  <si>
    <t>dle VOP - černé provedení, energetická třída min. A</t>
  </si>
  <si>
    <t>3.201</t>
  </si>
  <si>
    <t>Dodání a montáž vestavné elektrické trouby s ventilátorem, energetická třída min. A</t>
  </si>
  <si>
    <t xml:space="preserve">černé provedení 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</si>
  <si>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</si>
  <si>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</si>
  <si>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</si>
  <si>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</si>
  <si>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</si>
  <si>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</si>
  <si>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>OP+PŘ</t>
  </si>
  <si>
    <t>4.2</t>
  </si>
  <si>
    <t>úprava podkladu – nivelace vč. penetrace</t>
  </si>
  <si>
    <t>4.4</t>
  </si>
  <si>
    <t>položení PVC – vyšší zátěž, celoplošně podlepit</t>
  </si>
  <si>
    <t>OP+PŘ=dekor dřevo, nášlapná vrstva min. 0,7 mm</t>
  </si>
  <si>
    <t>4.6</t>
  </si>
  <si>
    <t>montáž obvodové soklové plastové lišty včetně doplňků</t>
  </si>
  <si>
    <t>bm</t>
  </si>
  <si>
    <t>OP+PŘ dekor přizpůsobit dekoru PVC</t>
  </si>
  <si>
    <t>5.1</t>
  </si>
  <si>
    <t>provedení štukových omítek, vč. vyrovnání podkladu, 2x penetrace, použití lepidla, perlinky s doplňky, rohovníků, okolo špalet oken a dveří</t>
  </si>
  <si>
    <t>OP(strop + 3stěny) + PŘ(strop + 2stěny)</t>
  </si>
  <si>
    <t>5.2</t>
  </si>
  <si>
    <t>lokální opravy prasklin, prasklin panelových spojů</t>
  </si>
  <si>
    <t>5.4</t>
  </si>
  <si>
    <t>škrábání stěn,stropů na soudržný podklad</t>
  </si>
  <si>
    <t>5.6</t>
  </si>
  <si>
    <t>malba dvojnásobná bílá</t>
  </si>
  <si>
    <t xml:space="preserve"> OP(strop + 3stěny) + PŘ(strop + 2stěny) -otěruvzdorná barva</t>
  </si>
  <si>
    <t>5.14</t>
  </si>
  <si>
    <t>přetmelení spojů, viz poznámka</t>
  </si>
  <si>
    <t>styky prahů s podlahou a zárubněmi, zatmelení dírek v okenních rámech a  oknech (plast) po žaluziích</t>
  </si>
  <si>
    <t>5.17</t>
  </si>
  <si>
    <t>silikonování spár, viz poznámka</t>
  </si>
  <si>
    <t>kolem okenního rámu z vnitřní a venkovní strany, kolem venkovního parapetu, styky prahů se zárubněmi a podlahou</t>
  </si>
  <si>
    <t>6.8</t>
  </si>
  <si>
    <t>vybourání keramického obkladu</t>
  </si>
  <si>
    <t>OP- boční stěna kolem sporáku</t>
  </si>
  <si>
    <t>6.9</t>
  </si>
  <si>
    <t>provedení keramického obkladu včetně úpravy podkladu vč. úpravy podkladu před hydroizolací</t>
  </si>
  <si>
    <t>OP- boční stěna kolem sporáku až po zem</t>
  </si>
  <si>
    <t>7.12</t>
  </si>
  <si>
    <t>nátěr rozvodů ÚT</t>
  </si>
  <si>
    <t>včetně zabroušení původního nátěru</t>
  </si>
  <si>
    <t>7.16</t>
  </si>
  <si>
    <t>nátěr zárubní – šířka 80 cm</t>
  </si>
  <si>
    <t>vstupní bytové dveře, barva syntetická</t>
  </si>
  <si>
    <t>9.1</t>
  </si>
  <si>
    <t>opravy a seřízení plastových oken, viz poznámka</t>
  </si>
  <si>
    <t>OP - 3 okenní křídla, včetně výměny kování a těsnění</t>
  </si>
  <si>
    <t>9.14</t>
  </si>
  <si>
    <t>výroba klíčů pro zámkovou vložku</t>
  </si>
  <si>
    <t>2xsklep, 2xspojovací dveře, 2xdům, 1xpošt. schránka</t>
  </si>
  <si>
    <t>9.24</t>
  </si>
  <si>
    <t>demontáž bytových doplňků, viz poznámka</t>
  </si>
  <si>
    <t>odstranění okenních žaluzií</t>
  </si>
  <si>
    <t>9.32</t>
  </si>
  <si>
    <t>výměna bytového jádra OP 1.13a (1+0), dle přiložené PD a rozpočtu</t>
  </si>
  <si>
    <t>11.30</t>
  </si>
  <si>
    <t>celkový úklid po opravách</t>
  </si>
  <si>
    <t>včetně umytí plast. oken, okenních rámů a parapetu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</si>
  <si>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</si>
  <si>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</si>
  <si>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</si>
  <si>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</si>
  <si>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</si>
  <si>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</si>
  <si>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</si>
  <si>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</si>
  <si>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</si>
  <si>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</si>
  <si>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</si>
  <si>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</si>
  <si>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</si>
  <si>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</si>
  <si>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</si>
  <si>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</si>
  <si>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23.1.2026 08:06:14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</si>
</sst>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showGridLines="0" tabSelected="1" topLeftCell="A46" zoomScale="115" zoomScaleNormal="115" workbookViewId="0">
      <selection activeCell="N53" sqref="N5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2389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133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29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13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2" si="0">ROUND(E24*F24, 2)</f>
        <v>0</v>
      </c>
      <c r="H24" s="29"/>
      <c r="J24">
        <v>5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6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25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87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46</v>
      </c>
      <c r="J28">
        <v>110</v>
      </c>
      <c r="K28"/>
    </row>
    <row r="29" spans="1:11" ht="6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 t="s">
        <v>49</v>
      </c>
      <c r="J29">
        <v>130</v>
      </c>
      <c r="K29"/>
    </row>
    <row r="30" spans="1:11" ht="75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52</v>
      </c>
      <c r="J30">
        <v>147</v>
      </c>
      <c r="K30"/>
    </row>
    <row r="31" spans="1:11" ht="45" customHeight="1" x14ac:dyDescent="0.25">
      <c r="A31" s="30">
        <v>8</v>
      </c>
      <c r="B31" s="31" t="s">
        <v>53</v>
      </c>
      <c r="C31" s="32" t="s">
        <v>54</v>
      </c>
      <c r="D31" s="33" t="s">
        <v>37</v>
      </c>
      <c r="E31" s="34">
        <v>1</v>
      </c>
      <c r="F31" s="36">
        <v>0</v>
      </c>
      <c r="G31" s="34">
        <f t="shared" si="0"/>
        <v>0</v>
      </c>
      <c r="H31" s="35" t="s">
        <v>55</v>
      </c>
      <c r="J31">
        <v>475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1</v>
      </c>
      <c r="F32" s="36">
        <v>0</v>
      </c>
      <c r="G32" s="16">
        <f t="shared" si="0"/>
        <v>0</v>
      </c>
      <c r="H32" s="29" t="s">
        <v>58</v>
      </c>
      <c r="J32">
        <v>498</v>
      </c>
      <c r="K32"/>
    </row>
    <row r="33" spans="1:11" ht="90" customHeight="1" x14ac:dyDescent="0.25">
      <c r="A33" s="13">
        <v>10</v>
      </c>
      <c r="B33" s="14" t="s">
        <v>59</v>
      </c>
      <c r="C33" s="28" t="s">
        <v>60</v>
      </c>
      <c r="D33" s="15" t="s">
        <v>61</v>
      </c>
      <c r="E33" s="16">
        <v>1</v>
      </c>
      <c r="F33" s="36">
        <v>0</v>
      </c>
      <c r="G33" s="16">
        <f t="shared" si="0"/>
        <v>0</v>
      </c>
      <c r="H33" s="29"/>
      <c r="J33">
        <v>537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64</v>
      </c>
      <c r="E34" s="16">
        <v>30</v>
      </c>
      <c r="F34" s="36">
        <v>0</v>
      </c>
      <c r="G34" s="16">
        <f t="shared" si="0"/>
        <v>0</v>
      </c>
      <c r="H34" s="29" t="s">
        <v>65</v>
      </c>
      <c r="J34">
        <v>148</v>
      </c>
      <c r="K34"/>
    </row>
    <row r="35" spans="1:11" ht="30" customHeight="1" x14ac:dyDescent="0.25">
      <c r="A35" s="13">
        <v>12</v>
      </c>
      <c r="B35" s="14" t="s">
        <v>66</v>
      </c>
      <c r="C35" s="28" t="s">
        <v>67</v>
      </c>
      <c r="D35" s="15" t="s">
        <v>64</v>
      </c>
      <c r="E35" s="16">
        <v>30</v>
      </c>
      <c r="F35" s="36">
        <v>0</v>
      </c>
      <c r="G35" s="16">
        <f t="shared" si="0"/>
        <v>0</v>
      </c>
      <c r="H35" s="29" t="s">
        <v>65</v>
      </c>
      <c r="J35">
        <v>149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64</v>
      </c>
      <c r="E36" s="16">
        <v>30</v>
      </c>
      <c r="F36" s="36">
        <v>0</v>
      </c>
      <c r="G36" s="16">
        <f t="shared" si="0"/>
        <v>0</v>
      </c>
      <c r="H36" s="29" t="s">
        <v>70</v>
      </c>
      <c r="J36">
        <v>151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73</v>
      </c>
      <c r="E37" s="16">
        <v>29</v>
      </c>
      <c r="F37" s="36">
        <v>0</v>
      </c>
      <c r="G37" s="16">
        <f t="shared" si="0"/>
        <v>0</v>
      </c>
      <c r="H37" s="29" t="s">
        <v>74</v>
      </c>
      <c r="J37">
        <v>153</v>
      </c>
      <c r="K37"/>
    </row>
    <row r="38" spans="1:11" ht="75" customHeight="1" x14ac:dyDescent="0.25">
      <c r="A38" s="13">
        <v>15</v>
      </c>
      <c r="B38" s="14" t="s">
        <v>75</v>
      </c>
      <c r="C38" s="28" t="s">
        <v>76</v>
      </c>
      <c r="D38" s="15" t="s">
        <v>64</v>
      </c>
      <c r="E38" s="16">
        <v>84</v>
      </c>
      <c r="F38" s="36">
        <v>0</v>
      </c>
      <c r="G38" s="16">
        <f t="shared" si="0"/>
        <v>0</v>
      </c>
      <c r="H38" s="29" t="s">
        <v>77</v>
      </c>
      <c r="J38">
        <v>162</v>
      </c>
      <c r="K38"/>
    </row>
    <row r="39" spans="1:11" ht="45" customHeight="1" x14ac:dyDescent="0.25">
      <c r="A39" s="13">
        <v>16</v>
      </c>
      <c r="B39" s="14" t="s">
        <v>78</v>
      </c>
      <c r="C39" s="28" t="s">
        <v>79</v>
      </c>
      <c r="D39" s="15" t="s">
        <v>64</v>
      </c>
      <c r="E39" s="16">
        <v>3</v>
      </c>
      <c r="F39" s="36">
        <v>0</v>
      </c>
      <c r="G39" s="16">
        <f t="shared" si="0"/>
        <v>0</v>
      </c>
      <c r="H39" s="29" t="s">
        <v>65</v>
      </c>
      <c r="J39">
        <v>163</v>
      </c>
      <c r="K39"/>
    </row>
    <row r="40" spans="1:11" ht="45" customHeight="1" x14ac:dyDescent="0.25">
      <c r="A40" s="13">
        <v>17</v>
      </c>
      <c r="B40" s="14" t="s">
        <v>80</v>
      </c>
      <c r="C40" s="28" t="s">
        <v>81</v>
      </c>
      <c r="D40" s="15" t="s">
        <v>64</v>
      </c>
      <c r="E40" s="16">
        <v>84</v>
      </c>
      <c r="F40" s="36">
        <v>0</v>
      </c>
      <c r="G40" s="16">
        <f t="shared" si="0"/>
        <v>0</v>
      </c>
      <c r="H40" s="29" t="s">
        <v>77</v>
      </c>
      <c r="J40">
        <v>165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64</v>
      </c>
      <c r="E41" s="16">
        <v>84</v>
      </c>
      <c r="F41" s="36">
        <v>0</v>
      </c>
      <c r="G41" s="16">
        <f t="shared" si="0"/>
        <v>0</v>
      </c>
      <c r="H41" s="29" t="s">
        <v>84</v>
      </c>
      <c r="J41">
        <v>167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73</v>
      </c>
      <c r="E42" s="16">
        <v>5</v>
      </c>
      <c r="F42" s="36">
        <v>0</v>
      </c>
      <c r="G42" s="16">
        <f t="shared" si="0"/>
        <v>0</v>
      </c>
      <c r="H42" s="29" t="s">
        <v>87</v>
      </c>
      <c r="J42">
        <v>364</v>
      </c>
      <c r="K42"/>
    </row>
    <row r="43" spans="1:11" ht="75" customHeight="1" x14ac:dyDescent="0.25">
      <c r="A43" s="13">
        <v>20</v>
      </c>
      <c r="B43" s="14" t="s">
        <v>88</v>
      </c>
      <c r="C43" s="28" t="s">
        <v>89</v>
      </c>
      <c r="D43" s="15" t="s">
        <v>73</v>
      </c>
      <c r="E43" s="16">
        <v>11</v>
      </c>
      <c r="F43" s="36">
        <v>0</v>
      </c>
      <c r="G43" s="16">
        <f t="shared" si="0"/>
        <v>0</v>
      </c>
      <c r="H43" s="29" t="s">
        <v>90</v>
      </c>
      <c r="J43">
        <v>416</v>
      </c>
      <c r="K43"/>
    </row>
    <row r="44" spans="1:11" ht="30" customHeight="1" x14ac:dyDescent="0.25">
      <c r="A44" s="13">
        <v>21</v>
      </c>
      <c r="B44" s="14" t="s">
        <v>91</v>
      </c>
      <c r="C44" s="28" t="s">
        <v>92</v>
      </c>
      <c r="D44" s="15" t="s">
        <v>64</v>
      </c>
      <c r="E44" s="16">
        <v>1.5</v>
      </c>
      <c r="F44" s="36">
        <v>0</v>
      </c>
      <c r="G44" s="16">
        <f t="shared" si="0"/>
        <v>0</v>
      </c>
      <c r="H44" s="29" t="s">
        <v>93</v>
      </c>
      <c r="J44">
        <v>176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64</v>
      </c>
      <c r="E45" s="16">
        <v>1.5</v>
      </c>
      <c r="F45" s="36">
        <v>0</v>
      </c>
      <c r="G45" s="16">
        <f t="shared" si="0"/>
        <v>0</v>
      </c>
      <c r="H45" s="29" t="s">
        <v>96</v>
      </c>
      <c r="J45">
        <v>177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61</v>
      </c>
      <c r="E46" s="16">
        <v>1</v>
      </c>
      <c r="F46" s="36">
        <v>0</v>
      </c>
      <c r="G46" s="16">
        <f t="shared" si="0"/>
        <v>0</v>
      </c>
      <c r="H46" s="29" t="s">
        <v>99</v>
      </c>
      <c r="J46">
        <v>205</v>
      </c>
      <c r="K46"/>
    </row>
    <row r="47" spans="1:11" ht="45" customHeight="1" x14ac:dyDescent="0.25">
      <c r="A47" s="13">
        <v>24</v>
      </c>
      <c r="B47" s="14" t="s">
        <v>100</v>
      </c>
      <c r="C47" s="28" t="s">
        <v>101</v>
      </c>
      <c r="D47" s="15" t="s">
        <v>37</v>
      </c>
      <c r="E47" s="16">
        <v>1</v>
      </c>
      <c r="F47" s="36">
        <v>0</v>
      </c>
      <c r="G47" s="16">
        <f t="shared" si="0"/>
        <v>0</v>
      </c>
      <c r="H47" s="29" t="s">
        <v>102</v>
      </c>
      <c r="J47">
        <v>209</v>
      </c>
      <c r="K47"/>
    </row>
    <row r="48" spans="1:11" ht="45" customHeight="1" x14ac:dyDescent="0.25">
      <c r="A48" s="13">
        <v>25</v>
      </c>
      <c r="B48" s="14" t="s">
        <v>103</v>
      </c>
      <c r="C48" s="28" t="s">
        <v>104</v>
      </c>
      <c r="D48" s="15" t="s">
        <v>37</v>
      </c>
      <c r="E48" s="16">
        <v>1</v>
      </c>
      <c r="F48" s="36">
        <v>0</v>
      </c>
      <c r="G48" s="16">
        <f t="shared" si="0"/>
        <v>0</v>
      </c>
      <c r="H48" s="29" t="s">
        <v>105</v>
      </c>
      <c r="J48">
        <v>237</v>
      </c>
      <c r="K48"/>
    </row>
    <row r="49" spans="1:11" ht="45" customHeight="1" x14ac:dyDescent="0.25">
      <c r="A49" s="13">
        <v>26</v>
      </c>
      <c r="B49" s="14" t="s">
        <v>106</v>
      </c>
      <c r="C49" s="28" t="s">
        <v>107</v>
      </c>
      <c r="D49" s="15" t="s">
        <v>37</v>
      </c>
      <c r="E49" s="16">
        <v>4</v>
      </c>
      <c r="F49" s="36">
        <v>0</v>
      </c>
      <c r="G49" s="16">
        <f t="shared" si="0"/>
        <v>0</v>
      </c>
      <c r="H49" s="29" t="s">
        <v>108</v>
      </c>
      <c r="J49">
        <v>250</v>
      </c>
      <c r="K49"/>
    </row>
    <row r="50" spans="1:11" ht="30" customHeight="1" x14ac:dyDescent="0.25">
      <c r="A50" s="13">
        <v>27</v>
      </c>
      <c r="B50" s="14" t="s">
        <v>109</v>
      </c>
      <c r="C50" s="28" t="s">
        <v>110</v>
      </c>
      <c r="D50" s="15" t="s">
        <v>61</v>
      </c>
      <c r="E50" s="16">
        <v>1</v>
      </c>
      <c r="F50" s="36">
        <v>0</v>
      </c>
      <c r="G50" s="16">
        <f t="shared" si="0"/>
        <v>0</v>
      </c>
      <c r="H50" s="29" t="s">
        <v>111</v>
      </c>
      <c r="J50">
        <v>303</v>
      </c>
      <c r="K50"/>
    </row>
    <row r="51" spans="1:11" ht="45" customHeight="1" x14ac:dyDescent="0.25">
      <c r="A51" s="13">
        <v>28</v>
      </c>
      <c r="B51" s="14" t="s">
        <v>112</v>
      </c>
      <c r="C51" s="28" t="s">
        <v>113</v>
      </c>
      <c r="D51" s="15" t="s">
        <v>61</v>
      </c>
      <c r="E51" s="16">
        <v>1</v>
      </c>
      <c r="F51" s="36">
        <v>0</v>
      </c>
      <c r="G51" s="16">
        <f t="shared" si="0"/>
        <v>0</v>
      </c>
      <c r="H51" s="29"/>
      <c r="J51">
        <v>467</v>
      </c>
      <c r="K51"/>
    </row>
    <row r="52" spans="1:11" ht="45" customHeight="1" x14ac:dyDescent="0.25">
      <c r="A52" s="13">
        <v>29</v>
      </c>
      <c r="B52" s="14" t="s">
        <v>114</v>
      </c>
      <c r="C52" s="28" t="s">
        <v>115</v>
      </c>
      <c r="D52" s="15" t="s">
        <v>20</v>
      </c>
      <c r="E52" s="16">
        <v>1</v>
      </c>
      <c r="F52" s="36">
        <v>0</v>
      </c>
      <c r="G52" s="16">
        <f t="shared" si="0"/>
        <v>0</v>
      </c>
      <c r="H52" s="29" t="s">
        <v>116</v>
      </c>
      <c r="J52">
        <v>306</v>
      </c>
      <c r="K52"/>
    </row>
    <row r="53" spans="1:11" ht="27" customHeight="1" x14ac:dyDescent="0.25">
      <c r="A53" s="39" t="s">
        <v>117</v>
      </c>
      <c r="B53" s="40"/>
      <c r="C53" s="40"/>
      <c r="D53" s="40"/>
      <c r="E53" s="40"/>
      <c r="F53" s="40"/>
      <c r="G53" s="27">
        <f>ROUND(0+G31, 2)</f>
        <v>0</v>
      </c>
      <c r="H53" s="23"/>
      <c r="K53"/>
    </row>
    <row r="54" spans="1:11" ht="27" customHeight="1" x14ac:dyDescent="0.25">
      <c r="A54" s="64" t="s">
        <v>118</v>
      </c>
      <c r="B54" s="65"/>
      <c r="C54" s="65"/>
      <c r="D54" s="65"/>
      <c r="E54" s="65"/>
      <c r="F54" s="65"/>
      <c r="G54" s="12">
        <f>ROUND(0+G24+G25+G26+G27+G28+G29+G30+G32+G33+G34+G35+G36+G37+G38+G39+G40+G41+G42+G43+G44+G45+G46+G47+G48+G49+G50+G51+G52, 2)</f>
        <v>0</v>
      </c>
      <c r="K54"/>
    </row>
    <row r="55" spans="1:11" ht="27" customHeight="1" x14ac:dyDescent="0.25">
      <c r="A55" s="64" t="s">
        <v>119</v>
      </c>
      <c r="B55" s="65"/>
      <c r="C55" s="65"/>
      <c r="D55" s="65"/>
      <c r="E55" s="65"/>
      <c r="F55" s="65"/>
      <c r="G55" s="12">
        <f>G53+G54</f>
        <v>0</v>
      </c>
      <c r="K55"/>
    </row>
    <row r="56" spans="1:11" ht="27" customHeight="1" x14ac:dyDescent="0.25">
      <c r="A56" s="63" t="s">
        <v>120</v>
      </c>
      <c r="B56" s="63"/>
      <c r="C56" s="63"/>
      <c r="D56" s="63"/>
      <c r="E56" s="63"/>
      <c r="F56" s="63"/>
      <c r="G56" s="63"/>
      <c r="H56" s="63"/>
      <c r="K56"/>
    </row>
    <row r="57" spans="1:11" ht="27" customHeight="1" x14ac:dyDescent="0.25">
      <c r="A57" s="62" t="s">
        <v>121</v>
      </c>
      <c r="B57" s="62"/>
      <c r="C57" s="62"/>
      <c r="D57" s="62"/>
      <c r="E57" s="62"/>
      <c r="F57" s="62"/>
      <c r="G57" s="62"/>
      <c r="H57" s="62"/>
      <c r="K57"/>
    </row>
    <row r="58" spans="1:11" ht="15.75" customHeight="1" x14ac:dyDescent="0.25">
      <c r="A58" s="24"/>
      <c r="B58" s="37" t="s">
        <v>122</v>
      </c>
      <c r="C58" s="37"/>
      <c r="D58" s="37"/>
      <c r="E58" s="37"/>
      <c r="F58" s="38"/>
      <c r="K58"/>
    </row>
    <row r="59" spans="1:11" ht="45" customHeight="1" x14ac:dyDescent="0.25">
      <c r="A59" s="25" t="s">
        <v>123</v>
      </c>
      <c r="B59" s="104" t="s">
        <v>124</v>
      </c>
      <c r="C59" s="104"/>
      <c r="D59" s="104"/>
      <c r="E59" s="104"/>
      <c r="F59" s="105"/>
      <c r="K59"/>
    </row>
    <row r="60" spans="1:11" ht="60" customHeight="1" x14ac:dyDescent="0.25">
      <c r="A60" s="25" t="s">
        <v>125</v>
      </c>
      <c r="B60" s="104" t="s">
        <v>126</v>
      </c>
      <c r="C60" s="104"/>
      <c r="D60" s="104"/>
      <c r="E60" s="104"/>
      <c r="F60" s="105"/>
      <c r="K60"/>
    </row>
    <row r="61" spans="1:11" ht="45" customHeight="1" x14ac:dyDescent="0.25">
      <c r="A61" s="25" t="s">
        <v>127</v>
      </c>
      <c r="B61" s="104" t="s">
        <v>128</v>
      </c>
      <c r="C61" s="104"/>
      <c r="D61" s="104"/>
      <c r="E61" s="104"/>
      <c r="F61" s="105"/>
      <c r="K61"/>
    </row>
    <row r="62" spans="1:11" ht="75" customHeight="1" x14ac:dyDescent="0.25">
      <c r="A62" s="25" t="s">
        <v>129</v>
      </c>
      <c r="B62" s="104" t="s">
        <v>130</v>
      </c>
      <c r="C62" s="104"/>
      <c r="D62" s="104"/>
      <c r="E62" s="104"/>
      <c r="F62" s="105"/>
      <c r="K62"/>
    </row>
    <row r="63" spans="1:11" ht="120" customHeight="1" x14ac:dyDescent="0.25">
      <c r="A63" s="25" t="s">
        <v>131</v>
      </c>
      <c r="B63" s="104" t="s">
        <v>132</v>
      </c>
      <c r="C63" s="104"/>
      <c r="D63" s="104"/>
      <c r="E63" s="104"/>
      <c r="F63" s="105"/>
      <c r="K63"/>
    </row>
    <row r="64" spans="1:11" x14ac:dyDescent="0.25">
      <c r="A64" s="3"/>
      <c r="B64" s="26"/>
      <c r="C64" s="26"/>
      <c r="D64" s="26"/>
      <c r="E64" s="26"/>
      <c r="F64" s="26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</sheetData>
  <sheetProtection password="EB95" sheet="1"/>
  <mergeCells count="42">
    <mergeCell ref="B59:F59"/>
    <mergeCell ref="B60:F60"/>
    <mergeCell ref="B61:F61"/>
    <mergeCell ref="B62:F62"/>
    <mergeCell ref="B63:F6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8:F58"/>
    <mergeCell ref="A53:F53"/>
    <mergeCell ref="D17:G17"/>
    <mergeCell ref="A19:C21"/>
    <mergeCell ref="D20:G20"/>
    <mergeCell ref="D21:G21"/>
    <mergeCell ref="A17:C17"/>
    <mergeCell ref="A18:C18"/>
    <mergeCell ref="D18:G18"/>
    <mergeCell ref="D19:G19"/>
    <mergeCell ref="A57:H57"/>
    <mergeCell ref="A56:H56"/>
    <mergeCell ref="A54:F54"/>
    <mergeCell ref="A55:F55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2026-01-23T10:33:05Z</cp:lastPrinted>
  <dcterms:created xsi:type="dcterms:W3CDTF">2016-02-28T17:51:02Z</dcterms:created>
  <dcterms:modified xsi:type="dcterms:W3CDTF">2026-01-23T10:35:22Z</dcterms:modified>
  <cp:category/>
</cp:coreProperties>
</file>