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3 NOV\"/>
    </mc:Choice>
  </mc:AlternateContent>
  <xr:revisionPtr revIDLastSave="0" documentId="8_{B0FDD314-45AF-4CE5-B5F9-140DB59B5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<sst xmlns="http://schemas.openxmlformats.org/spreadsheetml/2006/main" count="249" uniqueCount="196">
  <si>
    <t>Oprava volného bytu č. 10, Plzeňská 10</t>
  </si>
  <si>
    <t>VZ č. 33/2026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</si>
  <si>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</si>
  <si>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</si>
  <si>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</si>
  <si>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</si>
  <si>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</si>
  <si>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</si>
  <si>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</si>
  <si>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</si>
  <si>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</si>
  <si>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</si>
  <si>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</si>
  <si>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</si>
  <si>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</si>
  <si>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</si>
  <si>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</si>
  <si>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10/2619</t>
  </si>
  <si>
    <t>Číslo bytu</t>
  </si>
  <si>
    <t>Velikost bytu</t>
  </si>
  <si>
    <t>0+2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</si>
  <si>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</si>
  <si>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</si>
  <si>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</si>
  <si>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</si>
  <si>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</si>
  <si>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</si>
  <si>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</si>
  <si>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</si>
  <si>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</si>
  <si>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</si>
  <si>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</si>
  <si>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</si>
  <si>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</si>
  <si>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</si>
  <si>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</si>
  <si>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</si>
  <si>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</si>
  <si>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</si>
  <si>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</si>
  <si>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</si>
  <si>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</si>
  <si>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</si>
  <si>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</si>
  <si>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</si>
  <si>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</si>
  <si>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</si>
  <si>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</si>
  <si>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</si>
  <si>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</si>
  <si>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</si>
  <si>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</si>
  <si>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</si>
  <si>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</si>
  <si>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</si>
  <si>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</si>
  <si>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1.21</t>
  </si>
  <si>
    <t>3.3</t>
  </si>
  <si>
    <t>3.22</t>
  </si>
  <si>
    <t>3.33</t>
  </si>
  <si>
    <t>3.39</t>
  </si>
  <si>
    <t>3.40</t>
  </si>
  <si>
    <t>3.42</t>
  </si>
  <si>
    <t>3.54</t>
  </si>
  <si>
    <t>3.56</t>
  </si>
  <si>
    <t>3.60</t>
  </si>
  <si>
    <t>3.69</t>
  </si>
  <si>
    <t>3.77</t>
  </si>
  <si>
    <t>3.79</t>
  </si>
  <si>
    <t>3.82</t>
  </si>
  <si>
    <t>3.83</t>
  </si>
  <si>
    <t>3.109</t>
  </si>
  <si>
    <t>3.116</t>
  </si>
  <si>
    <t>3.118</t>
  </si>
  <si>
    <t>3.167</t>
  </si>
  <si>
    <t>4.1</t>
  </si>
  <si>
    <t>4.2</t>
  </si>
  <si>
    <t>4.4</t>
  </si>
  <si>
    <t>4.5</t>
  </si>
  <si>
    <t>5.4</t>
  </si>
  <si>
    <t>5.6</t>
  </si>
  <si>
    <t>5.17</t>
  </si>
  <si>
    <t>5.27</t>
  </si>
  <si>
    <t>7.11</t>
  </si>
  <si>
    <t>7.19</t>
  </si>
  <si>
    <t>8.11</t>
  </si>
  <si>
    <t>8.12</t>
  </si>
  <si>
    <t>8.25</t>
  </si>
  <si>
    <t>8.46</t>
  </si>
  <si>
    <t>9.1</t>
  </si>
  <si>
    <t>9.5</t>
  </si>
  <si>
    <t>9.7</t>
  </si>
  <si>
    <t>9.24</t>
  </si>
  <si>
    <t>9.25</t>
  </si>
  <si>
    <t>9.37</t>
  </si>
  <si>
    <t>10.2</t>
  </si>
  <si>
    <t>11.8</t>
  </si>
  <si>
    <t>11.9</t>
  </si>
  <si>
    <t>11.13</t>
  </si>
  <si>
    <t>11.14</t>
  </si>
  <si>
    <t>11.16</t>
  </si>
  <si>
    <t>11.25</t>
  </si>
  <si>
    <t>11.28</t>
  </si>
  <si>
    <t>11.36</t>
  </si>
  <si>
    <t>odstranění závad zjištěných při elektro revizi nebo kontrole el. spotřebičů</t>
  </si>
  <si>
    <t>výchozí revize elektroinstalace a elektrických spotřebičů bytu</t>
  </si>
  <si>
    <t>výměna sedací desky</t>
  </si>
  <si>
    <t>výměna baterie dřezové stojánkové pákové</t>
  </si>
  <si>
    <t>výměna dřezu nerez včetně příslušenství</t>
  </si>
  <si>
    <t>výměna kuchyňské linky atypický rozměr, viz poznámka</t>
  </si>
  <si>
    <t>výměna skříňky nad digestoří</t>
  </si>
  <si>
    <t>výměna digestoře komínové s vnějším odtahem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</si>
  <si>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</si>
  <si>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</si>
  <si>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</si>
  <si>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</si>
  <si>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</si>
  <si>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</si>
  <si>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</si>
  <si>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</si>
  <si>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elektrického sporáku vč. příslušenství</t>
  </si>
  <si>
    <t>výměna dřezové desky atypický rozměr, vč. ukončovacích lišt - viz poznámka</t>
  </si>
  <si>
    <t>výměna větracích mřížek</t>
  </si>
  <si>
    <t>výměna okenních klik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</si>
  <si>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</si>
  <si>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</si>
  <si>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</si>
  <si>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</si>
  <si>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škrábání stěn,stropů na soudržný podklad</t>
  </si>
  <si>
    <t>malba dvojnásobná bílá</t>
  </si>
  <si>
    <t>silikonování spár, viz poznámka</t>
  </si>
  <si>
    <t>Oprava omítky, viz poznámka</t>
  </si>
  <si>
    <t>nátěr radiátorů</t>
  </si>
  <si>
    <t>nátěr parapetních desek vnějších</t>
  </si>
  <si>
    <t>vypouštění topného systému, viz poznámka</t>
  </si>
  <si>
    <t>napouštění topného systému, viz poznámka</t>
  </si>
  <si>
    <t>demontáž a zpětná montáž radiátoru</t>
  </si>
  <si>
    <t>Výměna umyvadlového sifonu viz poznámka</t>
  </si>
  <si>
    <t>opravy a seřízení plastových oken, viz poznámka</t>
  </si>
  <si>
    <t>výměna zámku poštovní schránky</t>
  </si>
  <si>
    <t>výměna petlice sklepního boxu</t>
  </si>
  <si>
    <t>demontáž bytových doplňků, viz poznámka</t>
  </si>
  <si>
    <t>oprava dveří</t>
  </si>
  <si>
    <t>doplňující práce viz poznámka</t>
  </si>
  <si>
    <t>přesklení plastových oken v bytě</t>
  </si>
  <si>
    <t>vyčištění keramického obkladu</t>
  </si>
  <si>
    <t>vyčištění dlažby</t>
  </si>
  <si>
    <t>vyčištění WC mísy</t>
  </si>
  <si>
    <t>vyčištění vany</t>
  </si>
  <si>
    <t>vyčištění umyvadla/kuchyňského dřezu</t>
  </si>
  <si>
    <t>vyčištění radiátoru</t>
  </si>
  <si>
    <t>umytí oken plastových, včetně rámu a parapetu, viz poznámka</t>
  </si>
  <si>
    <t>celkový úklid po opravách</t>
  </si>
  <si>
    <t>soubor</t>
  </si>
  <si>
    <t>m2</t>
  </si>
  <si>
    <t>bm</t>
  </si>
  <si>
    <t>Položku naceňte dle tabulky níže "Poznámky"</t>
  </si>
  <si>
    <t>dle standardů VOP</t>
  </si>
  <si>
    <t>nerez dle standardů VOP</t>
  </si>
  <si>
    <t>spodní díl KU linky 105 cm, vrchní díl Ku linky 150 cm. tl. lamina 18 mm, dekor dřevo, ve spodní části 4x šuplík s kolejničkami, ABS hrany 2 mm, zavírače zásuvek a dvířek s měkkým dorazem</t>
  </si>
  <si>
    <t>tl. lamina min. 18 mm, dekor dle KU linky, s panty s tlumením na ramínku</t>
  </si>
  <si>
    <t>KOU,WC, povrchová úprava fólie nebo lakované - Z PŮVODNÍCH  DVEŘÍ KOU PONECHAT KOVÁNÍ A ZÁMEK</t>
  </si>
  <si>
    <t>PO pravé - povrchová úprava fólie nebo lakované</t>
  </si>
  <si>
    <t>OP levé - povrchová úprava fólie nebo lakované</t>
  </si>
  <si>
    <t>vstupní dveře práh - nalakovat</t>
  </si>
  <si>
    <t>z KOU a z WC do PŘ- hliníkové barevně sladit s PVC a dlažbou</t>
  </si>
  <si>
    <t>z PŘ do OP, z PŘ do PO</t>
  </si>
  <si>
    <t>WC, OP, PO -rozetové kování (kov, nerez, mat, dozický klíč - design jako u ponechaného kování z původních dveří KOU)</t>
  </si>
  <si>
    <t>WC,OP, PO - dozický zámek</t>
  </si>
  <si>
    <t>včetně 2 ks pečících plechů</t>
  </si>
  <si>
    <t>delká desky 105 cm, tl.min. 28 mm, včetně nerezové hrany u sporáku</t>
  </si>
  <si>
    <t>KOU a WC</t>
  </si>
  <si>
    <t>plastové okno v LO - levé křídlo</t>
  </si>
  <si>
    <t xml:space="preserve">OP, LO a PŘ </t>
  </si>
  <si>
    <t>OP,LO,PŘ,KOU,WC</t>
  </si>
  <si>
    <t xml:space="preserve">OP,LO,PŘ,KOU,WC vč. opravy a vyrovnání malířskou stěrkou do 40 % </t>
  </si>
  <si>
    <t>přespárování a obnovu sanitárních silikonů okolo vany a umyvadla, zasilikonování okolí okenních rámů (popraskané) v OP a PO</t>
  </si>
  <si>
    <t>PŘ - roh zdi KOU cca 0,30x 0,15 m</t>
  </si>
  <si>
    <t xml:space="preserve"> 
KOU- žebřík - nátěr  bílý syntetika </t>
  </si>
  <si>
    <t>OP a LO jedná se o oplechování parapetu  - šedý odstín - syntetika - přizpůsobit okolnímu oplechování parapetů</t>
  </si>
  <si>
    <t>KOU</t>
  </si>
  <si>
    <t>KOU - při nátěru radiátoru</t>
  </si>
  <si>
    <t>plast vč. gumové zátky</t>
  </si>
  <si>
    <t>OP, LO</t>
  </si>
  <si>
    <t>pošt. schránka č. 10</t>
  </si>
  <si>
    <t>dodání visacího zámku vč. min. 2 klíčů ke sklepní kóji</t>
  </si>
  <si>
    <t>demontáž žaluzií v LO, demontáž úchytů po žaluziích v OP, demontáž  pračkové hadice  v KU</t>
  </si>
  <si>
    <t>oprava kování u vstupních dveří do bytu - uvolněná klika</t>
  </si>
  <si>
    <t>odstranění polepů z rozvodu ÚT v LO, z okna v  LO a OP</t>
  </si>
  <si>
    <t>1 křídlo v PO izolační vakuované čiré dvojsklo vč. přetmelení - 0,68 m x 1,29 m</t>
  </si>
  <si>
    <t>silně znečištěna výkaly</t>
  </si>
  <si>
    <t>umyvadla</t>
  </si>
  <si>
    <t>OP a LO</t>
  </si>
  <si>
    <t>OP a LO silně znečištěné rámy vnitřní a vnější a parapety vnitřní</t>
  </si>
  <si>
    <t>provedení důkladného úklidu bytu po opravách bytu vč. odmaštění svítidel</t>
  </si>
  <si>
    <t>23.2.2026 16:09:15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</si>
</sst>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tabSelected="1" zoomScale="115" zoomScaleNormal="115" workbookViewId="0">
      <selection activeCell="F26" sqref="F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2416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195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50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10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104</v>
      </c>
      <c r="D25" s="15" t="s">
        <v>153</v>
      </c>
      <c r="E25" s="16">
        <v>1</v>
      </c>
      <c r="F25" s="34">
        <v>15000</v>
      </c>
      <c r="G25" s="16">
        <f t="shared" si="0"/>
        <v>15000</v>
      </c>
      <c r="H25" s="33" t="s">
        <v>156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105</v>
      </c>
      <c r="D26" s="15" t="s">
        <v>20</v>
      </c>
      <c r="E26" s="16">
        <v>1</v>
      </c>
      <c r="F26" s="34">
        <v>0</v>
      </c>
      <c r="G26" s="16">
        <f t="shared" si="0"/>
        <v>0</v>
      </c>
      <c r="H26" s="33" t="s">
        <v>36</v>
      </c>
      <c r="J26">
        <v>331</v>
      </c>
      <c r="K26"/>
    </row>
    <row r="27" spans="1:11" ht="30" customHeight="1" x14ac:dyDescent="0.25">
      <c r="A27" s="13">
        <v>4</v>
      </c>
      <c r="B27" s="14" t="s">
        <v>57</v>
      </c>
      <c r="C27" s="32" t="s">
        <v>106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/>
      <c r="J27">
        <v>44</v>
      </c>
      <c r="K27"/>
    </row>
    <row r="28" spans="1:11" ht="30" customHeight="1" x14ac:dyDescent="0.25">
      <c r="A28" s="13">
        <v>5</v>
      </c>
      <c r="B28" s="14" t="s">
        <v>58</v>
      </c>
      <c r="C28" s="32" t="s">
        <v>107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 t="s">
        <v>157</v>
      </c>
      <c r="J28">
        <v>63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108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 t="s">
        <v>158</v>
      </c>
      <c r="J29">
        <v>74</v>
      </c>
      <c r="K29"/>
    </row>
    <row r="30" spans="1:11" ht="120" customHeight="1" x14ac:dyDescent="0.25">
      <c r="A30" s="13">
        <v>7</v>
      </c>
      <c r="B30" s="14" t="s">
        <v>60</v>
      </c>
      <c r="C30" s="32" t="s">
        <v>109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159</v>
      </c>
      <c r="J30">
        <v>80</v>
      </c>
      <c r="K30"/>
    </row>
    <row r="31" spans="1:11" ht="60" customHeight="1" x14ac:dyDescent="0.25">
      <c r="A31" s="13">
        <v>8</v>
      </c>
      <c r="B31" s="14" t="s">
        <v>61</v>
      </c>
      <c r="C31" s="32" t="s">
        <v>110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160</v>
      </c>
      <c r="J31">
        <v>81</v>
      </c>
      <c r="K31"/>
    </row>
    <row r="32" spans="1:11" ht="45" customHeight="1" x14ac:dyDescent="0.25">
      <c r="A32" s="13">
        <v>9</v>
      </c>
      <c r="B32" s="14" t="s">
        <v>62</v>
      </c>
      <c r="C32" s="32" t="s">
        <v>111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/>
      <c r="J32">
        <v>83</v>
      </c>
      <c r="K32"/>
    </row>
    <row r="33" spans="1:11" ht="75" customHeight="1" x14ac:dyDescent="0.25">
      <c r="A33" s="13">
        <v>10</v>
      </c>
      <c r="B33" s="14" t="s">
        <v>63</v>
      </c>
      <c r="C33" s="32" t="s">
        <v>112</v>
      </c>
      <c r="D33" s="15" t="s">
        <v>35</v>
      </c>
      <c r="E33" s="16">
        <v>2</v>
      </c>
      <c r="F33" s="34">
        <v>0</v>
      </c>
      <c r="G33" s="16">
        <f t="shared" si="0"/>
        <v>0</v>
      </c>
      <c r="H33" s="33" t="s">
        <v>161</v>
      </c>
      <c r="J33">
        <v>95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113</v>
      </c>
      <c r="D34" s="15" t="s">
        <v>35</v>
      </c>
      <c r="E34" s="16">
        <v>1</v>
      </c>
      <c r="F34" s="34">
        <v>0</v>
      </c>
      <c r="G34" s="16">
        <f t="shared" si="0"/>
        <v>0</v>
      </c>
      <c r="H34" s="33" t="s">
        <v>162</v>
      </c>
      <c r="J34">
        <v>97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114</v>
      </c>
      <c r="D35" s="15" t="s">
        <v>35</v>
      </c>
      <c r="E35" s="16">
        <v>1</v>
      </c>
      <c r="F35" s="34">
        <v>0</v>
      </c>
      <c r="G35" s="16">
        <f t="shared" si="0"/>
        <v>0</v>
      </c>
      <c r="H35" s="33" t="s">
        <v>163</v>
      </c>
      <c r="J35">
        <v>101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115</v>
      </c>
      <c r="D36" s="15" t="s">
        <v>35</v>
      </c>
      <c r="E36" s="16">
        <v>1</v>
      </c>
      <c r="F36" s="34">
        <v>0</v>
      </c>
      <c r="G36" s="16">
        <f t="shared" si="0"/>
        <v>0</v>
      </c>
      <c r="H36" s="33" t="s">
        <v>164</v>
      </c>
      <c r="J36">
        <v>110</v>
      </c>
      <c r="K36"/>
    </row>
    <row r="37" spans="1:11" ht="45" customHeight="1" x14ac:dyDescent="0.25">
      <c r="A37" s="13">
        <v>14</v>
      </c>
      <c r="B37" s="14" t="s">
        <v>67</v>
      </c>
      <c r="C37" s="32" t="s">
        <v>116</v>
      </c>
      <c r="D37" s="15" t="s">
        <v>35</v>
      </c>
      <c r="E37" s="16">
        <v>2</v>
      </c>
      <c r="F37" s="34">
        <v>0</v>
      </c>
      <c r="G37" s="16">
        <f t="shared" si="0"/>
        <v>0</v>
      </c>
      <c r="H37" s="33" t="s">
        <v>165</v>
      </c>
      <c r="J37">
        <v>118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117</v>
      </c>
      <c r="D38" s="15" t="s">
        <v>35</v>
      </c>
      <c r="E38" s="16">
        <v>2</v>
      </c>
      <c r="F38" s="34">
        <v>0</v>
      </c>
      <c r="G38" s="16">
        <f t="shared" si="0"/>
        <v>0</v>
      </c>
      <c r="H38" s="33" t="s">
        <v>166</v>
      </c>
      <c r="J38">
        <v>120</v>
      </c>
      <c r="K38"/>
    </row>
    <row r="39" spans="1:11" ht="75" customHeight="1" x14ac:dyDescent="0.25">
      <c r="A39" s="13">
        <v>16</v>
      </c>
      <c r="B39" s="14" t="s">
        <v>69</v>
      </c>
      <c r="C39" s="32" t="s">
        <v>118</v>
      </c>
      <c r="D39" s="15" t="s">
        <v>35</v>
      </c>
      <c r="E39" s="16">
        <v>3</v>
      </c>
      <c r="F39" s="34">
        <v>0</v>
      </c>
      <c r="G39" s="16">
        <f t="shared" si="0"/>
        <v>0</v>
      </c>
      <c r="H39" s="33" t="s">
        <v>167</v>
      </c>
      <c r="J39">
        <v>123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119</v>
      </c>
      <c r="D40" s="15" t="s">
        <v>35</v>
      </c>
      <c r="E40" s="16">
        <v>3</v>
      </c>
      <c r="F40" s="34">
        <v>0</v>
      </c>
      <c r="G40" s="16">
        <f t="shared" si="0"/>
        <v>0</v>
      </c>
      <c r="H40" s="33" t="s">
        <v>168</v>
      </c>
      <c r="J40">
        <v>124</v>
      </c>
      <c r="K40"/>
    </row>
    <row r="41" spans="1:11" ht="45" customHeight="1" x14ac:dyDescent="0.25">
      <c r="A41" s="13">
        <v>18</v>
      </c>
      <c r="B41" s="14" t="s">
        <v>71</v>
      </c>
      <c r="C41" s="32" t="s">
        <v>120</v>
      </c>
      <c r="D41" s="15" t="s">
        <v>35</v>
      </c>
      <c r="E41" s="16">
        <v>1</v>
      </c>
      <c r="F41" s="34">
        <v>0</v>
      </c>
      <c r="G41" s="16">
        <f t="shared" si="0"/>
        <v>0</v>
      </c>
      <c r="H41" s="33" t="s">
        <v>169</v>
      </c>
      <c r="J41">
        <v>295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121</v>
      </c>
      <c r="D42" s="15" t="s">
        <v>35</v>
      </c>
      <c r="E42" s="16">
        <v>1</v>
      </c>
      <c r="F42" s="34">
        <v>0</v>
      </c>
      <c r="G42" s="16">
        <f t="shared" si="0"/>
        <v>0</v>
      </c>
      <c r="H42" s="33" t="s">
        <v>170</v>
      </c>
      <c r="J42">
        <v>302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122</v>
      </c>
      <c r="D43" s="15" t="s">
        <v>35</v>
      </c>
      <c r="E43" s="16">
        <v>2</v>
      </c>
      <c r="F43" s="34">
        <v>0</v>
      </c>
      <c r="G43" s="16">
        <f t="shared" si="0"/>
        <v>0</v>
      </c>
      <c r="H43" s="33" t="s">
        <v>171</v>
      </c>
      <c r="J43">
        <v>305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123</v>
      </c>
      <c r="D44" s="15" t="s">
        <v>35</v>
      </c>
      <c r="E44" s="16">
        <v>1</v>
      </c>
      <c r="F44" s="34">
        <v>0</v>
      </c>
      <c r="G44" s="16">
        <f t="shared" si="0"/>
        <v>0</v>
      </c>
      <c r="H44" s="33" t="s">
        <v>172</v>
      </c>
      <c r="J44">
        <v>407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124</v>
      </c>
      <c r="D45" s="15" t="s">
        <v>154</v>
      </c>
      <c r="E45" s="16">
        <v>40.5</v>
      </c>
      <c r="F45" s="34">
        <v>0</v>
      </c>
      <c r="G45" s="16">
        <f t="shared" si="0"/>
        <v>0</v>
      </c>
      <c r="H45" s="33" t="s">
        <v>173</v>
      </c>
      <c r="J45">
        <v>148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125</v>
      </c>
      <c r="D46" s="15" t="s">
        <v>154</v>
      </c>
      <c r="E46" s="16">
        <v>40.5</v>
      </c>
      <c r="F46" s="34">
        <v>0</v>
      </c>
      <c r="G46" s="16">
        <f t="shared" si="0"/>
        <v>0</v>
      </c>
      <c r="H46" s="33" t="s">
        <v>173</v>
      </c>
      <c r="J46">
        <v>149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126</v>
      </c>
      <c r="D47" s="15" t="s">
        <v>154</v>
      </c>
      <c r="E47" s="16">
        <v>40.5</v>
      </c>
      <c r="F47" s="34">
        <v>0</v>
      </c>
      <c r="G47" s="16">
        <f t="shared" si="0"/>
        <v>0</v>
      </c>
      <c r="H47" s="33" t="s">
        <v>173</v>
      </c>
      <c r="J47">
        <v>151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127</v>
      </c>
      <c r="D48" s="15" t="s">
        <v>155</v>
      </c>
      <c r="E48" s="16">
        <v>45</v>
      </c>
      <c r="F48" s="34">
        <v>0</v>
      </c>
      <c r="G48" s="16">
        <f t="shared" si="0"/>
        <v>0</v>
      </c>
      <c r="H48" s="33" t="s">
        <v>173</v>
      </c>
      <c r="J48">
        <v>152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128</v>
      </c>
      <c r="D49" s="15" t="s">
        <v>154</v>
      </c>
      <c r="E49" s="16">
        <v>182</v>
      </c>
      <c r="F49" s="34">
        <v>0</v>
      </c>
      <c r="G49" s="16">
        <f t="shared" si="0"/>
        <v>0</v>
      </c>
      <c r="H49" s="33" t="s">
        <v>174</v>
      </c>
      <c r="J49">
        <v>165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129</v>
      </c>
      <c r="D50" s="15" t="s">
        <v>154</v>
      </c>
      <c r="E50" s="16">
        <v>182</v>
      </c>
      <c r="F50" s="34">
        <v>0</v>
      </c>
      <c r="G50" s="16">
        <f t="shared" si="0"/>
        <v>0</v>
      </c>
      <c r="H50" s="33" t="s">
        <v>175</v>
      </c>
      <c r="J50">
        <v>167</v>
      </c>
      <c r="K50"/>
    </row>
    <row r="51" spans="1:11" ht="90" customHeight="1" x14ac:dyDescent="0.25">
      <c r="A51" s="13">
        <v>28</v>
      </c>
      <c r="B51" s="14" t="s">
        <v>81</v>
      </c>
      <c r="C51" s="32" t="s">
        <v>130</v>
      </c>
      <c r="D51" s="15" t="s">
        <v>155</v>
      </c>
      <c r="E51" s="16">
        <v>3</v>
      </c>
      <c r="F51" s="34">
        <v>0</v>
      </c>
      <c r="G51" s="16">
        <f t="shared" si="0"/>
        <v>0</v>
      </c>
      <c r="H51" s="33" t="s">
        <v>176</v>
      </c>
      <c r="J51">
        <v>416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131</v>
      </c>
      <c r="D52" s="15" t="s">
        <v>153</v>
      </c>
      <c r="E52" s="16">
        <v>1</v>
      </c>
      <c r="F52" s="34">
        <v>0</v>
      </c>
      <c r="G52" s="16">
        <f t="shared" si="0"/>
        <v>0</v>
      </c>
      <c r="H52" s="33" t="s">
        <v>177</v>
      </c>
      <c r="J52">
        <v>496</v>
      </c>
      <c r="K52"/>
    </row>
    <row r="53" spans="1:11" ht="60" customHeight="1" x14ac:dyDescent="0.25">
      <c r="A53" s="13">
        <v>30</v>
      </c>
      <c r="B53" s="14" t="s">
        <v>83</v>
      </c>
      <c r="C53" s="32" t="s">
        <v>132</v>
      </c>
      <c r="D53" s="15" t="s">
        <v>35</v>
      </c>
      <c r="E53" s="16">
        <v>1</v>
      </c>
      <c r="F53" s="34">
        <v>0</v>
      </c>
      <c r="G53" s="16">
        <f t="shared" si="0"/>
        <v>0</v>
      </c>
      <c r="H53" s="33" t="s">
        <v>178</v>
      </c>
      <c r="J53">
        <v>204</v>
      </c>
      <c r="K53"/>
    </row>
    <row r="54" spans="1:11" ht="75" customHeight="1" x14ac:dyDescent="0.25">
      <c r="A54" s="13">
        <v>31</v>
      </c>
      <c r="B54" s="14" t="s">
        <v>84</v>
      </c>
      <c r="C54" s="32" t="s">
        <v>133</v>
      </c>
      <c r="D54" s="15" t="s">
        <v>154</v>
      </c>
      <c r="E54" s="16">
        <v>2</v>
      </c>
      <c r="F54" s="34">
        <v>0</v>
      </c>
      <c r="G54" s="16">
        <f t="shared" si="0"/>
        <v>0</v>
      </c>
      <c r="H54" s="33" t="s">
        <v>179</v>
      </c>
      <c r="J54">
        <v>212</v>
      </c>
      <c r="K54"/>
    </row>
    <row r="55" spans="1:11" ht="30" customHeight="1" x14ac:dyDescent="0.25">
      <c r="A55" s="13">
        <v>32</v>
      </c>
      <c r="B55" s="14" t="s">
        <v>85</v>
      </c>
      <c r="C55" s="32" t="s">
        <v>134</v>
      </c>
      <c r="D55" s="15" t="s">
        <v>153</v>
      </c>
      <c r="E55" s="16">
        <v>1</v>
      </c>
      <c r="F55" s="34">
        <v>0</v>
      </c>
      <c r="G55" s="16">
        <f t="shared" si="0"/>
        <v>0</v>
      </c>
      <c r="H55" s="33" t="s">
        <v>180</v>
      </c>
      <c r="J55">
        <v>224</v>
      </c>
      <c r="K55"/>
    </row>
    <row r="56" spans="1:11" ht="30" customHeight="1" x14ac:dyDescent="0.25">
      <c r="A56" s="13">
        <v>33</v>
      </c>
      <c r="B56" s="14" t="s">
        <v>86</v>
      </c>
      <c r="C56" s="32" t="s">
        <v>135</v>
      </c>
      <c r="D56" s="15" t="s">
        <v>153</v>
      </c>
      <c r="E56" s="16">
        <v>1</v>
      </c>
      <c r="F56" s="34">
        <v>0</v>
      </c>
      <c r="G56" s="16">
        <f t="shared" ref="G56:G73" si="1">ROUND(E56*F56, 2)</f>
        <v>0</v>
      </c>
      <c r="H56" s="33" t="s">
        <v>180</v>
      </c>
      <c r="J56">
        <v>225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136</v>
      </c>
      <c r="D57" s="15" t="s">
        <v>35</v>
      </c>
      <c r="E57" s="16">
        <v>1</v>
      </c>
      <c r="F57" s="34">
        <v>0</v>
      </c>
      <c r="G57" s="16">
        <f t="shared" si="1"/>
        <v>0</v>
      </c>
      <c r="H57" s="33" t="s">
        <v>181</v>
      </c>
      <c r="J57">
        <v>349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137</v>
      </c>
      <c r="D58" s="15" t="s">
        <v>35</v>
      </c>
      <c r="E58" s="16">
        <v>1</v>
      </c>
      <c r="F58" s="34">
        <v>0</v>
      </c>
      <c r="G58" s="16">
        <f t="shared" si="1"/>
        <v>0</v>
      </c>
      <c r="H58" s="33" t="s">
        <v>182</v>
      </c>
      <c r="J58">
        <v>520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138</v>
      </c>
      <c r="D59" s="15" t="s">
        <v>35</v>
      </c>
      <c r="E59" s="16">
        <v>2</v>
      </c>
      <c r="F59" s="34">
        <v>0</v>
      </c>
      <c r="G59" s="16">
        <f t="shared" si="1"/>
        <v>0</v>
      </c>
      <c r="H59" s="33" t="s">
        <v>183</v>
      </c>
      <c r="J59">
        <v>237</v>
      </c>
      <c r="K59"/>
    </row>
    <row r="60" spans="1:11" ht="30" customHeight="1" x14ac:dyDescent="0.25">
      <c r="A60" s="13">
        <v>37</v>
      </c>
      <c r="B60" s="14" t="s">
        <v>90</v>
      </c>
      <c r="C60" s="32" t="s">
        <v>139</v>
      </c>
      <c r="D60" s="15" t="s">
        <v>35</v>
      </c>
      <c r="E60" s="16">
        <v>1</v>
      </c>
      <c r="F60" s="34">
        <v>0</v>
      </c>
      <c r="G60" s="16">
        <f t="shared" si="1"/>
        <v>0</v>
      </c>
      <c r="H60" s="33" t="s">
        <v>184</v>
      </c>
      <c r="J60">
        <v>241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140</v>
      </c>
      <c r="D61" s="15" t="s">
        <v>35</v>
      </c>
      <c r="E61" s="16">
        <v>1</v>
      </c>
      <c r="F61" s="34">
        <v>0</v>
      </c>
      <c r="G61" s="16">
        <f t="shared" si="1"/>
        <v>0</v>
      </c>
      <c r="H61" s="33" t="s">
        <v>185</v>
      </c>
      <c r="J61">
        <v>243</v>
      </c>
      <c r="K61"/>
    </row>
    <row r="62" spans="1:11" ht="75" customHeight="1" x14ac:dyDescent="0.25">
      <c r="A62" s="13">
        <v>39</v>
      </c>
      <c r="B62" s="14" t="s">
        <v>92</v>
      </c>
      <c r="C62" s="32" t="s">
        <v>141</v>
      </c>
      <c r="D62" s="15" t="s">
        <v>153</v>
      </c>
      <c r="E62" s="16">
        <v>1</v>
      </c>
      <c r="F62" s="34">
        <v>0</v>
      </c>
      <c r="G62" s="16">
        <f t="shared" si="1"/>
        <v>0</v>
      </c>
      <c r="H62" s="33" t="s">
        <v>186</v>
      </c>
      <c r="J62">
        <v>303</v>
      </c>
      <c r="K62"/>
    </row>
    <row r="63" spans="1:11" ht="45" customHeight="1" x14ac:dyDescent="0.25">
      <c r="A63" s="13">
        <v>40</v>
      </c>
      <c r="B63" s="14" t="s">
        <v>93</v>
      </c>
      <c r="C63" s="32" t="s">
        <v>142</v>
      </c>
      <c r="D63" s="15" t="s">
        <v>35</v>
      </c>
      <c r="E63" s="16">
        <v>1</v>
      </c>
      <c r="F63" s="34">
        <v>0</v>
      </c>
      <c r="G63" s="16">
        <f t="shared" si="1"/>
        <v>0</v>
      </c>
      <c r="H63" s="33" t="s">
        <v>187</v>
      </c>
      <c r="J63">
        <v>350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143</v>
      </c>
      <c r="D64" s="15" t="s">
        <v>153</v>
      </c>
      <c r="E64" s="16">
        <v>1</v>
      </c>
      <c r="F64" s="34">
        <v>0</v>
      </c>
      <c r="G64" s="16">
        <f t="shared" si="1"/>
        <v>0</v>
      </c>
      <c r="H64" s="33" t="s">
        <v>188</v>
      </c>
      <c r="J64">
        <v>514</v>
      </c>
      <c r="K64"/>
    </row>
    <row r="65" spans="1:11" ht="60" customHeight="1" x14ac:dyDescent="0.25">
      <c r="A65" s="13">
        <v>42</v>
      </c>
      <c r="B65" s="14" t="s">
        <v>95</v>
      </c>
      <c r="C65" s="32" t="s">
        <v>144</v>
      </c>
      <c r="D65" s="15" t="s">
        <v>154</v>
      </c>
      <c r="E65" s="16">
        <v>1</v>
      </c>
      <c r="F65" s="34">
        <v>0</v>
      </c>
      <c r="G65" s="16">
        <f t="shared" si="1"/>
        <v>0</v>
      </c>
      <c r="H65" s="33" t="s">
        <v>189</v>
      </c>
      <c r="J65">
        <v>261</v>
      </c>
      <c r="K65"/>
    </row>
    <row r="66" spans="1:11" ht="30" customHeight="1" x14ac:dyDescent="0.25">
      <c r="A66" s="13">
        <v>43</v>
      </c>
      <c r="B66" s="14" t="s">
        <v>96</v>
      </c>
      <c r="C66" s="32" t="s">
        <v>145</v>
      </c>
      <c r="D66" s="15" t="s">
        <v>154</v>
      </c>
      <c r="E66" s="16">
        <v>11</v>
      </c>
      <c r="F66" s="34">
        <v>0</v>
      </c>
      <c r="G66" s="16">
        <f t="shared" si="1"/>
        <v>0</v>
      </c>
      <c r="H66" s="33" t="s">
        <v>180</v>
      </c>
      <c r="J66">
        <v>270</v>
      </c>
      <c r="K66"/>
    </row>
    <row r="67" spans="1:11" ht="30" customHeight="1" x14ac:dyDescent="0.25">
      <c r="A67" s="13">
        <v>44</v>
      </c>
      <c r="B67" s="14" t="s">
        <v>97</v>
      </c>
      <c r="C67" s="32" t="s">
        <v>146</v>
      </c>
      <c r="D67" s="15" t="s">
        <v>154</v>
      </c>
      <c r="E67" s="16">
        <v>3</v>
      </c>
      <c r="F67" s="34">
        <v>0</v>
      </c>
      <c r="G67" s="16">
        <f t="shared" si="1"/>
        <v>0</v>
      </c>
      <c r="H67" s="33" t="s">
        <v>171</v>
      </c>
      <c r="J67">
        <v>271</v>
      </c>
      <c r="K67"/>
    </row>
    <row r="68" spans="1:11" ht="30" customHeight="1" x14ac:dyDescent="0.25">
      <c r="A68" s="13">
        <v>45</v>
      </c>
      <c r="B68" s="14" t="s">
        <v>98</v>
      </c>
      <c r="C68" s="32" t="s">
        <v>147</v>
      </c>
      <c r="D68" s="15" t="s">
        <v>35</v>
      </c>
      <c r="E68" s="16">
        <v>1</v>
      </c>
      <c r="F68" s="34">
        <v>0</v>
      </c>
      <c r="G68" s="16">
        <f t="shared" si="1"/>
        <v>0</v>
      </c>
      <c r="H68" s="33" t="s">
        <v>190</v>
      </c>
      <c r="J68">
        <v>275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148</v>
      </c>
      <c r="D69" s="15" t="s">
        <v>35</v>
      </c>
      <c r="E69" s="16">
        <v>1</v>
      </c>
      <c r="F69" s="34">
        <v>0</v>
      </c>
      <c r="G69" s="16">
        <f t="shared" si="1"/>
        <v>0</v>
      </c>
      <c r="H69" s="33"/>
      <c r="J69">
        <v>276</v>
      </c>
      <c r="K69"/>
    </row>
    <row r="70" spans="1:11" ht="30" customHeight="1" x14ac:dyDescent="0.25">
      <c r="A70" s="13">
        <v>47</v>
      </c>
      <c r="B70" s="14" t="s">
        <v>100</v>
      </c>
      <c r="C70" s="32" t="s">
        <v>149</v>
      </c>
      <c r="D70" s="15" t="s">
        <v>35</v>
      </c>
      <c r="E70" s="16">
        <v>1</v>
      </c>
      <c r="F70" s="34">
        <v>0</v>
      </c>
      <c r="G70" s="16">
        <f t="shared" si="1"/>
        <v>0</v>
      </c>
      <c r="H70" s="33" t="s">
        <v>191</v>
      </c>
      <c r="J70">
        <v>278</v>
      </c>
      <c r="K70"/>
    </row>
    <row r="71" spans="1:11" ht="30" customHeight="1" x14ac:dyDescent="0.25">
      <c r="A71" s="13">
        <v>48</v>
      </c>
      <c r="B71" s="14" t="s">
        <v>101</v>
      </c>
      <c r="C71" s="32" t="s">
        <v>150</v>
      </c>
      <c r="D71" s="15" t="s">
        <v>35</v>
      </c>
      <c r="E71" s="16">
        <v>2</v>
      </c>
      <c r="F71" s="34">
        <v>0</v>
      </c>
      <c r="G71" s="16">
        <f t="shared" si="1"/>
        <v>0</v>
      </c>
      <c r="H71" s="33" t="s">
        <v>192</v>
      </c>
      <c r="J71">
        <v>287</v>
      </c>
      <c r="K71"/>
    </row>
    <row r="72" spans="1:11" ht="60" customHeight="1" x14ac:dyDescent="0.25">
      <c r="A72" s="13">
        <v>49</v>
      </c>
      <c r="B72" s="14" t="s">
        <v>102</v>
      </c>
      <c r="C72" s="32" t="s">
        <v>151</v>
      </c>
      <c r="D72" s="15" t="s">
        <v>154</v>
      </c>
      <c r="E72" s="16">
        <v>6.8</v>
      </c>
      <c r="F72" s="34">
        <v>0</v>
      </c>
      <c r="G72" s="16">
        <f t="shared" si="1"/>
        <v>0</v>
      </c>
      <c r="H72" s="33" t="s">
        <v>193</v>
      </c>
      <c r="J72">
        <v>290</v>
      </c>
      <c r="K72"/>
    </row>
    <row r="73" spans="1:11" ht="60" customHeight="1" x14ac:dyDescent="0.25">
      <c r="A73" s="13">
        <v>50</v>
      </c>
      <c r="B73" s="14" t="s">
        <v>103</v>
      </c>
      <c r="C73" s="32" t="s">
        <v>152</v>
      </c>
      <c r="D73" s="15" t="s">
        <v>20</v>
      </c>
      <c r="E73" s="16">
        <v>1</v>
      </c>
      <c r="F73" s="34">
        <v>0</v>
      </c>
      <c r="G73" s="16">
        <f t="shared" si="1"/>
        <v>0</v>
      </c>
      <c r="H73" s="33" t="s">
        <v>194</v>
      </c>
      <c r="J73">
        <v>336</v>
      </c>
      <c r="K73"/>
    </row>
    <row r="74" spans="1:11" ht="27" customHeight="1" x14ac:dyDescent="0.25">
      <c r="A74" s="38" t="s">
        <v>54</v>
      </c>
      <c r="B74" s="39"/>
      <c r="C74" s="39"/>
      <c r="D74" s="39"/>
      <c r="E74" s="39"/>
      <c r="F74" s="39"/>
      <c r="G74" s="31">
        <f>ROUND(0, 2)</f>
        <v>0</v>
      </c>
      <c r="H74" s="23"/>
      <c r="K74"/>
    </row>
    <row r="75" spans="1:11" ht="27" customHeight="1" x14ac:dyDescent="0.25">
      <c r="A75" s="63" t="s">
        <v>53</v>
      </c>
      <c r="B75" s="64"/>
      <c r="C75" s="64"/>
      <c r="D75" s="64"/>
      <c r="E75" s="64"/>
      <c r="F75" s="64"/>
      <c r="G75" s="12">
        <f>ROUND(0+G24+G25+G26+G27+G28+G29+G30+G31+G32+G33+G34+G35+G36+G37+G38+G39+G40+G41+G42+G43+G44+G45+G46+G47+G48+G49+G50+G51+G52+G53+G54+G55+G56+G57+G58+G59+G60+G61+G62+G63+G64+G65+G66+G67+G68+G69+G70+G71+G72+G73, 2)</f>
        <v>15000</v>
      </c>
      <c r="K75"/>
    </row>
    <row r="76" spans="1:11" ht="27" customHeight="1" x14ac:dyDescent="0.25">
      <c r="A76" s="63" t="s">
        <v>52</v>
      </c>
      <c r="B76" s="64"/>
      <c r="C76" s="64"/>
      <c r="D76" s="64"/>
      <c r="E76" s="64"/>
      <c r="F76" s="64"/>
      <c r="G76" s="12">
        <f>G74+G75</f>
        <v>15000</v>
      </c>
      <c r="K76"/>
    </row>
    <row r="77" spans="1:11" ht="27" customHeight="1" x14ac:dyDescent="0.25">
      <c r="A77" s="62" t="s">
        <v>51</v>
      </c>
      <c r="B77" s="62"/>
      <c r="C77" s="62"/>
      <c r="D77" s="62"/>
      <c r="E77" s="62"/>
      <c r="F77" s="62"/>
      <c r="G77" s="62"/>
      <c r="H77" s="62"/>
      <c r="K77"/>
    </row>
    <row r="78" spans="1:11" ht="27" customHeight="1" x14ac:dyDescent="0.25">
      <c r="A78" s="61" t="s">
        <v>50</v>
      </c>
      <c r="B78" s="61"/>
      <c r="C78" s="61"/>
      <c r="D78" s="61"/>
      <c r="E78" s="61"/>
      <c r="F78" s="61"/>
      <c r="G78" s="61"/>
      <c r="H78" s="61"/>
      <c r="K78"/>
    </row>
    <row r="79" spans="1:11" ht="35.1" customHeight="1" x14ac:dyDescent="0.25">
      <c r="A79" s="27" t="s">
        <v>49</v>
      </c>
      <c r="B79" s="28"/>
      <c r="C79" s="28"/>
      <c r="D79" s="28"/>
      <c r="E79" s="29"/>
      <c r="F79" s="35"/>
      <c r="G79" s="26" t="s">
        <v>48</v>
      </c>
      <c r="H79" s="1"/>
      <c r="K79"/>
    </row>
    <row r="80" spans="1:11" ht="15.75" customHeight="1" x14ac:dyDescent="0.25">
      <c r="A80" s="24"/>
      <c r="B80" s="36" t="s">
        <v>47</v>
      </c>
      <c r="C80" s="36"/>
      <c r="D80" s="36"/>
      <c r="E80" s="36"/>
      <c r="F80" s="37"/>
      <c r="K80"/>
    </row>
    <row r="81" spans="1:11" ht="45" customHeight="1" x14ac:dyDescent="0.25">
      <c r="A81" s="25" t="s">
        <v>46</v>
      </c>
      <c r="B81" s="103" t="s">
        <v>45</v>
      </c>
      <c r="C81" s="103"/>
      <c r="D81" s="103"/>
      <c r="E81" s="103"/>
      <c r="F81" s="104"/>
      <c r="K81"/>
    </row>
    <row r="82" spans="1:11" ht="60" customHeight="1" x14ac:dyDescent="0.25">
      <c r="A82" s="25" t="s">
        <v>44</v>
      </c>
      <c r="B82" s="103" t="s">
        <v>43</v>
      </c>
      <c r="C82" s="103"/>
      <c r="D82" s="103"/>
      <c r="E82" s="103"/>
      <c r="F82" s="104"/>
      <c r="K82"/>
    </row>
    <row r="83" spans="1:11" ht="45" customHeight="1" x14ac:dyDescent="0.25">
      <c r="A83" s="25" t="s">
        <v>42</v>
      </c>
      <c r="B83" s="103" t="s">
        <v>41</v>
      </c>
      <c r="C83" s="103"/>
      <c r="D83" s="103"/>
      <c r="E83" s="103"/>
      <c r="F83" s="104"/>
      <c r="K83"/>
    </row>
    <row r="84" spans="1:11" ht="75" customHeight="1" x14ac:dyDescent="0.25">
      <c r="A84" s="25" t="s">
        <v>40</v>
      </c>
      <c r="B84" s="103" t="s">
        <v>39</v>
      </c>
      <c r="C84" s="103"/>
      <c r="D84" s="103"/>
      <c r="E84" s="103"/>
      <c r="F84" s="104"/>
      <c r="K84"/>
    </row>
    <row r="85" spans="1:11" ht="120" customHeight="1" x14ac:dyDescent="0.25">
      <c r="A85" s="25" t="s">
        <v>38</v>
      </c>
      <c r="B85" s="103" t="s">
        <v>37</v>
      </c>
      <c r="C85" s="103"/>
      <c r="D85" s="103"/>
      <c r="E85" s="103"/>
      <c r="F85" s="104"/>
      <c r="K85"/>
    </row>
    <row r="86" spans="1:11" x14ac:dyDescent="0.25">
      <c r="A86" s="3"/>
      <c r="B86" s="30"/>
      <c r="C86" s="30"/>
      <c r="D86" s="30"/>
      <c r="E86" s="30"/>
      <c r="F86" s="30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</sheetData>
  <sheetProtection password="EB95" sheet="1"/>
  <mergeCells count="42">
    <mergeCell ref="B81:F81"/>
    <mergeCell ref="B82:F82"/>
    <mergeCell ref="B83:F83"/>
    <mergeCell ref="B84:F84"/>
    <mergeCell ref="B85:F8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0:F80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2026-03-03T12:07:19Z</dcterms:modified>
  <cp:category/>
</cp:coreProperties>
</file>