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4240" windowHeight="12330" activeTab="0"/>
  </bookViews>
  <sheets>
    <sheet name="List1" sheetId="1" r:id="rId1"/>
  </sheets>
  <definedNames>
    <definedName name="_xlnm.Print_Area" localSheetId="0">'List1'!$A$1:$H$81</definedName>
  </definedNames>
  <calcPr calcId="162913"/>
</workbook>
</file>

<file path=xl/sharedStrings.xml><?xml version="1.0" encoding="utf-8"?>
<sst xmlns="http://schemas.openxmlformats.org/spreadsheetml/2006/main" count="236" uniqueCount="176">
  <si>
    <t>Oprava volného bytu č. 27, ul. Tylova 4/2779</t>
  </si>
  <si>
    <t>VZ č. 173/2018</t>
  </si>
  <si>
    <t>22.8.2018 15:50:00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</si>
  <si>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</si>
  <si>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</si>
  <si>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</si>
  <si>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</si>
  <si>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</si>
  <si>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</si>
  <si>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Moravský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</si>
  <si>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</si>
  <si>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</si>
  <si>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</si>
  <si>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</si>
  <si>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</si>
  <si>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</si>
  <si>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</si>
  <si>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</si>
  <si>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Tylova 4/2779</t>
  </si>
  <si>
    <t>Číslo bytu</t>
  </si>
  <si>
    <t>Velikost bytu</t>
  </si>
  <si>
    <t>0+2</t>
  </si>
  <si>
    <t>Technik</t>
  </si>
  <si>
    <t>Blanka Chamrádová</t>
  </si>
  <si>
    <t>blanka.chamradova@ovajih.cz</t>
  </si>
  <si>
    <t>599 430 159, 605 292 239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</si>
  <si>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</si>
  <si>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</si>
  <si>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</si>
  <si>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</si>
  <si>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</si>
  <si>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</si>
  <si>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</si>
  <si>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</si>
  <si>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</si>
  <si>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</si>
  <si>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</si>
  <si>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</si>
  <si>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</si>
  <si>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</si>
  <si>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 (např. výměna lišt pro rozvod el. instalace v OP)</t>
  </si>
  <si>
    <t>1.21</t>
  </si>
  <si>
    <t>výchozí revize elektroinstalace a elektrických spotřebičů bytu</t>
  </si>
  <si>
    <t>3.1</t>
  </si>
  <si>
    <t>výměna wc kombi</t>
  </si>
  <si>
    <t>se spořícím splachováním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</si>
  <si>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</si>
  <si>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</si>
  <si>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</si>
  <si>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</si>
  <si>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</si>
  <si>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</si>
  <si>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KU</t>
  </si>
  <si>
    <t>3.34</t>
  </si>
  <si>
    <t>výměna pračkového ventilu</t>
  </si>
  <si>
    <t>v KOU</t>
  </si>
  <si>
    <t>3.54</t>
  </si>
  <si>
    <t>výměna vnitřních dveří – plné 60 cm</t>
  </si>
  <si>
    <t>KOU 60L, WC 60P</t>
  </si>
  <si>
    <t>3.67</t>
  </si>
  <si>
    <t>výměna dveřního prahu – délka 60 cm</t>
  </si>
  <si>
    <t>KOU, WC</t>
  </si>
  <si>
    <t>3.79</t>
  </si>
  <si>
    <t>výměna přechodových lišt – délka 80 cm</t>
  </si>
  <si>
    <t>OP, KU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</si>
  <si>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</si>
  <si>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</si>
  <si>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</si>
  <si>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</si>
  <si>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</si>
  <si>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</si>
  <si>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3.86</t>
  </si>
  <si>
    <t>výměna zárubně ocelové pro dveře – šířky 80 cm</t>
  </si>
  <si>
    <t>KU, OP</t>
  </si>
  <si>
    <t>3.113</t>
  </si>
  <si>
    <t>výměna dřezové desky dl. 120 cm, vč. ukončovacích lišt</t>
  </si>
  <si>
    <t>3.119</t>
  </si>
  <si>
    <t>demontáž a zpětná montáž kuchyňské linky</t>
  </si>
  <si>
    <t>v KU</t>
  </si>
  <si>
    <t>3.123</t>
  </si>
  <si>
    <t>demontáž a zpětná montáž zařizovacích předmětů, viz poznámka</t>
  </si>
  <si>
    <t>KU - el. sporák, PŘ - VS</t>
  </si>
  <si>
    <t>4.1</t>
  </si>
  <si>
    <t>stržení původního PVC</t>
  </si>
  <si>
    <t>m2</t>
  </si>
  <si>
    <t>byt 0+2, KU, KOU, WC (2 vrstvy)</t>
  </si>
  <si>
    <t>4.2</t>
  </si>
  <si>
    <t>úprava podkladu – nivelace</t>
  </si>
  <si>
    <t>byt 0+2, mimo KOU a WC</t>
  </si>
  <si>
    <t>4.3</t>
  </si>
  <si>
    <t>položení PVC – střední zátěž</t>
  </si>
  <si>
    <t>OP</t>
  </si>
  <si>
    <t>4.4</t>
  </si>
  <si>
    <t>položení PVC – vyšší zátěž</t>
  </si>
  <si>
    <t>KU, PŘ</t>
  </si>
  <si>
    <t>4.5</t>
  </si>
  <si>
    <t>nalepení obvodové lišty PVC</t>
  </si>
  <si>
    <t>bm</t>
  </si>
  <si>
    <t>5.1</t>
  </si>
  <si>
    <t>zhotovení nových štukových omítek</t>
  </si>
  <si>
    <t>5.2</t>
  </si>
  <si>
    <t>lokální opravy prasklin, prasklin panelových spojů</t>
  </si>
  <si>
    <t>OP, PŘ</t>
  </si>
  <si>
    <t>5.5</t>
  </si>
  <si>
    <t>malba bílá</t>
  </si>
  <si>
    <t>5.6</t>
  </si>
  <si>
    <t>malba dvojnásobná bílá</t>
  </si>
  <si>
    <t>6.1</t>
  </si>
  <si>
    <t>obezdění vany 120 cm, včetně instalace vanových dvířek</t>
  </si>
  <si>
    <t>vč. vanových dvířek 0,3 x 0,3 m</t>
  </si>
  <si>
    <t>6.7</t>
  </si>
  <si>
    <t>úprava podkladu pod obklad , včetně hydroizolace, viz poznámka</t>
  </si>
  <si>
    <t>6.10</t>
  </si>
  <si>
    <t>položení keramické dlažby venkovní ( balkón )</t>
  </si>
  <si>
    <t>2x balkón</t>
  </si>
  <si>
    <t>6.11</t>
  </si>
  <si>
    <t>položení keramické dlažby vnitřní</t>
  </si>
  <si>
    <t>6.14</t>
  </si>
  <si>
    <t>vybourání dlažby</t>
  </si>
  <si>
    <t>v PŘ</t>
  </si>
  <si>
    <t>6.16</t>
  </si>
  <si>
    <t>provedení soklíku kolem dlažby</t>
  </si>
  <si>
    <t>2x balkon</t>
  </si>
  <si>
    <t>6.17</t>
  </si>
  <si>
    <t>výměna oplechování balkónu</t>
  </si>
  <si>
    <t>6.18</t>
  </si>
  <si>
    <t>úprava podkladu pod dlažbu , včetně hydroizolace</t>
  </si>
  <si>
    <t>6.19</t>
  </si>
  <si>
    <t xml:space="preserve">oprava bytového jádra SDK deskami – vnitřní </t>
  </si>
  <si>
    <t xml:space="preserve">KOU, WC, vč. výmalby </t>
  </si>
  <si>
    <t>6.20</t>
  </si>
  <si>
    <t xml:space="preserve">oprava bytového jádra SDK deskami – vnější </t>
  </si>
  <si>
    <t>KOU, WC, KU, vč. výmalby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</si>
  <si>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</si>
  <si>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</si>
  <si>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</si>
  <si>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</si>
  <si>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</si>
  <si>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</si>
  <si>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 xml:space="preserve">WC, vč. výmalby </t>
  </si>
  <si>
    <t>6.26</t>
  </si>
  <si>
    <t>demontáž zadní stěny instalační šachtice (IŠ) na WC</t>
  </si>
  <si>
    <t>WC</t>
  </si>
  <si>
    <t>7.11</t>
  </si>
  <si>
    <t>nátěr radiátorů</t>
  </si>
  <si>
    <t>2 x plechový dvojitý, vč. vnitřní části</t>
  </si>
  <si>
    <t>7.12</t>
  </si>
  <si>
    <t>nátěr rozvodů ÚT</t>
  </si>
  <si>
    <t>byt 0+2, vč. PŘ</t>
  </si>
  <si>
    <t>7.14</t>
  </si>
  <si>
    <t>nátěr zárubní – šířka 60 cm</t>
  </si>
  <si>
    <t>KO, WC</t>
  </si>
  <si>
    <t>7.16</t>
  </si>
  <si>
    <t>nátěr zárubní – šířka 80 cm</t>
  </si>
  <si>
    <t>8.24</t>
  </si>
  <si>
    <t>kontrola a případná oprava (výměna) odpadů</t>
  </si>
  <si>
    <t>byt 0+2</t>
  </si>
  <si>
    <t>9.1</t>
  </si>
  <si>
    <t>opravy a seřízení plastových oken, viz poznámka</t>
  </si>
  <si>
    <t>2 x balkon. sestava</t>
  </si>
  <si>
    <t>9.24</t>
  </si>
  <si>
    <t>demontáž bytových doplňků, viz poznámka</t>
  </si>
  <si>
    <t>v KU - polička</t>
  </si>
  <si>
    <t>11.36</t>
  </si>
  <si>
    <t>celkový úklid po opravách</t>
  </si>
  <si>
    <t>důkladný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</si>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</sst>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270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11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21</v>
      </c>
      <c r="E26" s="19">
        <v>1</v>
      </c>
      <c r="F26" s="38"/>
      <c r="G26" s="19">
        <f t="shared" si="0"/>
        <v>0</v>
      </c>
      <c r="H26" s="37"/>
      <c r="J26" s="1">
        <v>331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45</v>
      </c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52</v>
      </c>
      <c r="J30" s="1">
        <v>63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75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2</v>
      </c>
      <c r="F32" s="38"/>
      <c r="G32" s="19">
        <f t="shared" si="0"/>
        <v>0</v>
      </c>
      <c r="H32" s="37" t="s">
        <v>58</v>
      </c>
      <c r="J32" s="1">
        <v>95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61</v>
      </c>
      <c r="J33" s="1">
        <v>108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64</v>
      </c>
      <c r="J34" s="1">
        <v>120</v>
      </c>
    </row>
    <row r="35" spans="1:10" ht="29.25" customHeight="1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61</v>
      </c>
      <c r="J35" s="1">
        <v>123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61</v>
      </c>
      <c r="J36" s="1">
        <v>124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61</v>
      </c>
      <c r="J37" s="1">
        <v>125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73</v>
      </c>
      <c r="J38" s="1">
        <v>127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52</v>
      </c>
      <c r="J39" s="1">
        <v>299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39</v>
      </c>
      <c r="E40" s="19">
        <v>1</v>
      </c>
      <c r="F40" s="38"/>
      <c r="G40" s="19">
        <f t="shared" si="0"/>
        <v>0</v>
      </c>
      <c r="H40" s="37" t="s">
        <v>78</v>
      </c>
      <c r="J40" s="1">
        <v>311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39</v>
      </c>
      <c r="E41" s="19">
        <v>1</v>
      </c>
      <c r="F41" s="38"/>
      <c r="G41" s="19">
        <f t="shared" si="0"/>
        <v>0</v>
      </c>
      <c r="H41" s="37" t="s">
        <v>81</v>
      </c>
      <c r="J41" s="1">
        <v>315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84</v>
      </c>
      <c r="E42" s="19">
        <v>61</v>
      </c>
      <c r="F42" s="38"/>
      <c r="G42" s="19">
        <f t="shared" si="0"/>
        <v>0</v>
      </c>
      <c r="H42" s="37" t="s">
        <v>85</v>
      </c>
      <c r="J42" s="1">
        <v>148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84</v>
      </c>
      <c r="E43" s="19">
        <v>39</v>
      </c>
      <c r="F43" s="38"/>
      <c r="G43" s="19">
        <f t="shared" si="0"/>
        <v>0</v>
      </c>
      <c r="H43" s="37" t="s">
        <v>88</v>
      </c>
      <c r="J43" s="1">
        <v>149</v>
      </c>
    </row>
    <row r="44" spans="1:10" ht="29.25" customHeight="1">
      <c r="A44" s="16">
        <v>21</v>
      </c>
      <c r="B44" s="17" t="s">
        <v>89</v>
      </c>
      <c r="C44" s="36" t="s">
        <v>90</v>
      </c>
      <c r="D44" s="18" t="s">
        <v>84</v>
      </c>
      <c r="E44" s="19">
        <v>17</v>
      </c>
      <c r="F44" s="38"/>
      <c r="G44" s="19">
        <f t="shared" si="0"/>
        <v>0</v>
      </c>
      <c r="H44" s="37" t="s">
        <v>91</v>
      </c>
      <c r="J44" s="1">
        <v>150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84</v>
      </c>
      <c r="E45" s="19">
        <v>22</v>
      </c>
      <c r="F45" s="38"/>
      <c r="G45" s="19">
        <f t="shared" si="0"/>
        <v>0</v>
      </c>
      <c r="H45" s="37" t="s">
        <v>94</v>
      </c>
      <c r="J45" s="1">
        <v>151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97</v>
      </c>
      <c r="E46" s="19">
        <v>55</v>
      </c>
      <c r="F46" s="38"/>
      <c r="G46" s="19">
        <f t="shared" si="0"/>
        <v>0</v>
      </c>
      <c r="H46" s="37" t="s">
        <v>88</v>
      </c>
      <c r="J46" s="1">
        <v>152</v>
      </c>
    </row>
    <row r="47" spans="1:10" ht="29.25" customHeight="1">
      <c r="A47" s="16">
        <v>24</v>
      </c>
      <c r="B47" s="17" t="s">
        <v>98</v>
      </c>
      <c r="C47" s="36" t="s">
        <v>99</v>
      </c>
      <c r="D47" s="18" t="s">
        <v>84</v>
      </c>
      <c r="E47" s="19">
        <v>56</v>
      </c>
      <c r="F47" s="38"/>
      <c r="G47" s="19">
        <f t="shared" si="0"/>
        <v>0</v>
      </c>
      <c r="H47" s="37" t="s">
        <v>52</v>
      </c>
      <c r="J47" s="1">
        <v>162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84</v>
      </c>
      <c r="E48" s="19">
        <v>24</v>
      </c>
      <c r="F48" s="38"/>
      <c r="G48" s="19">
        <f t="shared" si="0"/>
        <v>0</v>
      </c>
      <c r="H48" s="37" t="s">
        <v>102</v>
      </c>
      <c r="J48" s="1">
        <v>163</v>
      </c>
    </row>
    <row r="49" spans="1:10" ht="29.25" customHeight="1">
      <c r="A49" s="16">
        <v>26</v>
      </c>
      <c r="B49" s="17" t="s">
        <v>103</v>
      </c>
      <c r="C49" s="36" t="s">
        <v>104</v>
      </c>
      <c r="D49" s="18" t="s">
        <v>84</v>
      </c>
      <c r="E49" s="19">
        <v>101</v>
      </c>
      <c r="F49" s="38"/>
      <c r="G49" s="19">
        <f t="shared" si="0"/>
        <v>0</v>
      </c>
      <c r="H49" s="37" t="s">
        <v>102</v>
      </c>
      <c r="J49" s="1">
        <v>166</v>
      </c>
    </row>
    <row r="50" spans="1:10" ht="29.25" customHeight="1">
      <c r="A50" s="16">
        <v>27</v>
      </c>
      <c r="B50" s="17" t="s">
        <v>105</v>
      </c>
      <c r="C50" s="36" t="s">
        <v>106</v>
      </c>
      <c r="D50" s="18" t="s">
        <v>84</v>
      </c>
      <c r="E50" s="19">
        <v>56</v>
      </c>
      <c r="F50" s="38"/>
      <c r="G50" s="19">
        <f t="shared" si="0"/>
        <v>0</v>
      </c>
      <c r="H50" s="37" t="s">
        <v>52</v>
      </c>
      <c r="J50" s="1">
        <v>167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39</v>
      </c>
      <c r="E51" s="19">
        <v>1</v>
      </c>
      <c r="F51" s="38"/>
      <c r="G51" s="19">
        <f t="shared" si="0"/>
        <v>0</v>
      </c>
      <c r="H51" s="37" t="s">
        <v>109</v>
      </c>
      <c r="J51" s="1">
        <v>169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84</v>
      </c>
      <c r="E52" s="19">
        <v>3.5</v>
      </c>
      <c r="F52" s="38"/>
      <c r="G52" s="19">
        <f t="shared" si="0"/>
        <v>0</v>
      </c>
      <c r="H52" s="37" t="s">
        <v>61</v>
      </c>
      <c r="J52" s="1">
        <v>175</v>
      </c>
    </row>
    <row r="53" spans="1:10" ht="29.25" customHeight="1">
      <c r="A53" s="16">
        <v>30</v>
      </c>
      <c r="B53" s="17" t="s">
        <v>112</v>
      </c>
      <c r="C53" s="36" t="s">
        <v>113</v>
      </c>
      <c r="D53" s="18" t="s">
        <v>84</v>
      </c>
      <c r="E53" s="19">
        <v>8</v>
      </c>
      <c r="F53" s="38"/>
      <c r="G53" s="19">
        <f t="shared" si="0"/>
        <v>0</v>
      </c>
      <c r="H53" s="37" t="s">
        <v>114</v>
      </c>
      <c r="J53" s="1">
        <v>178</v>
      </c>
    </row>
    <row r="54" spans="1:10" ht="29.25" customHeight="1">
      <c r="A54" s="16">
        <v>31</v>
      </c>
      <c r="B54" s="17" t="s">
        <v>115</v>
      </c>
      <c r="C54" s="36" t="s">
        <v>116</v>
      </c>
      <c r="D54" s="18" t="s">
        <v>84</v>
      </c>
      <c r="E54" s="19">
        <v>3.5</v>
      </c>
      <c r="F54" s="38"/>
      <c r="G54" s="19">
        <f t="shared" si="0"/>
        <v>0</v>
      </c>
      <c r="H54" s="37" t="s">
        <v>61</v>
      </c>
      <c r="J54" s="1">
        <v>179</v>
      </c>
    </row>
    <row r="55" spans="1:10" ht="29.25" customHeight="1">
      <c r="A55" s="16">
        <v>32</v>
      </c>
      <c r="B55" s="17" t="s">
        <v>117</v>
      </c>
      <c r="C55" s="36" t="s">
        <v>118</v>
      </c>
      <c r="D55" s="18" t="s">
        <v>84</v>
      </c>
      <c r="E55" s="19">
        <v>0.5</v>
      </c>
      <c r="F55" s="38"/>
      <c r="G55" s="19">
        <f t="shared" si="0"/>
        <v>0</v>
      </c>
      <c r="H55" s="37" t="s">
        <v>119</v>
      </c>
      <c r="J55" s="1">
        <v>182</v>
      </c>
    </row>
    <row r="56" spans="1:10" ht="29.25" customHeight="1">
      <c r="A56" s="16">
        <v>33</v>
      </c>
      <c r="B56" s="17" t="s">
        <v>120</v>
      </c>
      <c r="C56" s="36" t="s">
        <v>121</v>
      </c>
      <c r="D56" s="18" t="s">
        <v>84</v>
      </c>
      <c r="E56" s="19">
        <v>13</v>
      </c>
      <c r="F56" s="38"/>
      <c r="G56" s="19">
        <f aca="true" t="shared" si="1" ref="G56:G72">ROUND(E56*F56,2)</f>
        <v>0</v>
      </c>
      <c r="H56" s="37" t="s">
        <v>122</v>
      </c>
      <c r="J56" s="1">
        <v>184</v>
      </c>
    </row>
    <row r="57" spans="1:10" ht="29.25" customHeight="1">
      <c r="A57" s="16">
        <v>34</v>
      </c>
      <c r="B57" s="17" t="s">
        <v>123</v>
      </c>
      <c r="C57" s="36" t="s">
        <v>124</v>
      </c>
      <c r="D57" s="18" t="s">
        <v>97</v>
      </c>
      <c r="E57" s="19">
        <v>8</v>
      </c>
      <c r="F57" s="38"/>
      <c r="G57" s="19">
        <f t="shared" si="1"/>
        <v>0</v>
      </c>
      <c r="H57" s="37" t="s">
        <v>114</v>
      </c>
      <c r="J57" s="1">
        <v>185</v>
      </c>
    </row>
    <row r="58" spans="1:10" ht="29.25" customHeight="1">
      <c r="A58" s="16">
        <v>35</v>
      </c>
      <c r="B58" s="17" t="s">
        <v>125</v>
      </c>
      <c r="C58" s="36" t="s">
        <v>126</v>
      </c>
      <c r="D58" s="18" t="s">
        <v>84</v>
      </c>
      <c r="E58" s="19">
        <v>3.5</v>
      </c>
      <c r="F58" s="38"/>
      <c r="G58" s="19">
        <f t="shared" si="1"/>
        <v>0</v>
      </c>
      <c r="H58" s="37" t="s">
        <v>61</v>
      </c>
      <c r="J58" s="1">
        <v>186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84</v>
      </c>
      <c r="E59" s="19">
        <v>11.5</v>
      </c>
      <c r="F59" s="38"/>
      <c r="G59" s="19">
        <f t="shared" si="1"/>
        <v>0</v>
      </c>
      <c r="H59" s="37" t="s">
        <v>129</v>
      </c>
      <c r="J59" s="1">
        <v>187</v>
      </c>
    </row>
    <row r="60" spans="1:10" ht="29.25" customHeight="1">
      <c r="A60" s="16">
        <v>37</v>
      </c>
      <c r="B60" s="17" t="s">
        <v>130</v>
      </c>
      <c r="C60" s="36" t="s">
        <v>131</v>
      </c>
      <c r="D60" s="18" t="s">
        <v>84</v>
      </c>
      <c r="E60" s="19">
        <v>8</v>
      </c>
      <c r="F60" s="38"/>
      <c r="G60" s="19">
        <f t="shared" si="1"/>
        <v>0</v>
      </c>
      <c r="H60" s="37" t="s">
        <v>132</v>
      </c>
      <c r="J60" s="1">
        <v>188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84</v>
      </c>
      <c r="E61" s="19">
        <v>3.5</v>
      </c>
      <c r="F61" s="38"/>
      <c r="G61" s="19">
        <f t="shared" si="1"/>
        <v>0</v>
      </c>
      <c r="H61" s="37" t="s">
        <v>61</v>
      </c>
      <c r="J61" s="1">
        <v>189</v>
      </c>
    </row>
    <row r="62" spans="1:10" ht="29.25" customHeight="1">
      <c r="A62" s="16">
        <v>39</v>
      </c>
      <c r="B62" s="17" t="s">
        <v>135</v>
      </c>
      <c r="C62" s="36" t="s">
        <v>136</v>
      </c>
      <c r="D62" s="18" t="s">
        <v>84</v>
      </c>
      <c r="E62" s="19">
        <v>3.5</v>
      </c>
      <c r="F62" s="38"/>
      <c r="G62" s="19">
        <f t="shared" si="1"/>
        <v>0</v>
      </c>
      <c r="H62" s="37" t="s">
        <v>129</v>
      </c>
      <c r="J62" s="1">
        <v>191</v>
      </c>
    </row>
    <row r="63" spans="1:10" ht="29.25" customHeight="1">
      <c r="A63" s="16">
        <v>40</v>
      </c>
      <c r="B63" s="17" t="s">
        <v>137</v>
      </c>
      <c r="C63" s="36" t="s">
        <v>138</v>
      </c>
      <c r="D63" s="18" t="s">
        <v>84</v>
      </c>
      <c r="E63" s="19">
        <v>3</v>
      </c>
      <c r="F63" s="38"/>
      <c r="G63" s="19">
        <f t="shared" si="1"/>
        <v>0</v>
      </c>
      <c r="H63" s="37" t="s">
        <v>139</v>
      </c>
      <c r="J63" s="1">
        <v>192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84</v>
      </c>
      <c r="E64" s="19">
        <v>3</v>
      </c>
      <c r="F64" s="38"/>
      <c r="G64" s="19">
        <f t="shared" si="1"/>
        <v>0</v>
      </c>
      <c r="H64" s="37" t="s">
        <v>142</v>
      </c>
      <c r="J64" s="1">
        <v>316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36</v>
      </c>
      <c r="E65" s="19">
        <v>2</v>
      </c>
      <c r="F65" s="38"/>
      <c r="G65" s="19">
        <f t="shared" si="1"/>
        <v>0</v>
      </c>
      <c r="H65" s="37" t="s">
        <v>145</v>
      </c>
      <c r="J65" s="1">
        <v>204</v>
      </c>
    </row>
    <row r="66" spans="1:10" ht="29.25" customHeight="1">
      <c r="A66" s="16">
        <v>43</v>
      </c>
      <c r="B66" s="17" t="s">
        <v>146</v>
      </c>
      <c r="C66" s="36" t="s">
        <v>147</v>
      </c>
      <c r="D66" s="18" t="s">
        <v>39</v>
      </c>
      <c r="E66" s="19">
        <v>1</v>
      </c>
      <c r="F66" s="38"/>
      <c r="G66" s="19">
        <f t="shared" si="1"/>
        <v>0</v>
      </c>
      <c r="H66" s="37" t="s">
        <v>148</v>
      </c>
      <c r="J66" s="1">
        <v>205</v>
      </c>
    </row>
    <row r="67" spans="1:10" ht="29.25" customHeight="1">
      <c r="A67" s="16">
        <v>44</v>
      </c>
      <c r="B67" s="17" t="s">
        <v>149</v>
      </c>
      <c r="C67" s="36" t="s">
        <v>150</v>
      </c>
      <c r="D67" s="18" t="s">
        <v>36</v>
      </c>
      <c r="E67" s="19">
        <v>2</v>
      </c>
      <c r="F67" s="38"/>
      <c r="G67" s="19">
        <f t="shared" si="1"/>
        <v>0</v>
      </c>
      <c r="H67" s="37" t="s">
        <v>151</v>
      </c>
      <c r="J67" s="1">
        <v>207</v>
      </c>
    </row>
    <row r="68" spans="1:10" ht="29.25" customHeight="1">
      <c r="A68" s="16">
        <v>45</v>
      </c>
      <c r="B68" s="17" t="s">
        <v>152</v>
      </c>
      <c r="C68" s="36" t="s">
        <v>153</v>
      </c>
      <c r="D68" s="18" t="s">
        <v>36</v>
      </c>
      <c r="E68" s="19">
        <v>2</v>
      </c>
      <c r="F68" s="38"/>
      <c r="G68" s="19">
        <f t="shared" si="1"/>
        <v>0</v>
      </c>
      <c r="H68" s="37" t="s">
        <v>73</v>
      </c>
      <c r="J68" s="1">
        <v>209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39</v>
      </c>
      <c r="E69" s="19">
        <v>1</v>
      </c>
      <c r="F69" s="38"/>
      <c r="G69" s="19">
        <f t="shared" si="1"/>
        <v>0</v>
      </c>
      <c r="H69" s="37" t="s">
        <v>156</v>
      </c>
      <c r="J69" s="1">
        <v>329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159</v>
      </c>
      <c r="J70" s="1">
        <v>237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162</v>
      </c>
      <c r="J71" s="1">
        <v>303</v>
      </c>
    </row>
    <row r="72" spans="1:10" ht="29.25" customHeight="1">
      <c r="A72" s="16">
        <v>49</v>
      </c>
      <c r="B72" s="17" t="s">
        <v>163</v>
      </c>
      <c r="C72" s="36" t="s">
        <v>164</v>
      </c>
      <c r="D72" s="18" t="s">
        <v>21</v>
      </c>
      <c r="E72" s="19">
        <v>1</v>
      </c>
      <c r="F72" s="38"/>
      <c r="G72" s="19">
        <f t="shared" si="1"/>
        <v>0</v>
      </c>
      <c r="H72" s="37" t="s">
        <v>165</v>
      </c>
      <c r="J72" s="1">
        <v>336</v>
      </c>
    </row>
    <row r="73" spans="1:8" ht="27" customHeight="1">
      <c r="A73" s="44" t="s">
        <v>166</v>
      </c>
      <c r="B73" s="45"/>
      <c r="C73" s="45"/>
      <c r="D73" s="45"/>
      <c r="E73" s="45"/>
      <c r="F73" s="45"/>
      <c r="G73" s="15">
        <f>SUM(G24:G72)</f>
        <v>10000</v>
      </c>
      <c r="H73" s="26"/>
    </row>
    <row r="74" spans="1:8" s="29" customFormat="1" ht="27" customHeight="1">
      <c r="A74" s="68" t="s">
        <v>167</v>
      </c>
      <c r="B74" s="68"/>
      <c r="C74" s="68"/>
      <c r="D74" s="68"/>
      <c r="E74" s="68"/>
      <c r="F74" s="68"/>
      <c r="G74" s="68"/>
      <c r="H74" s="68"/>
    </row>
    <row r="75" spans="1:8" ht="27" customHeight="1">
      <c r="A75" s="67" t="s">
        <v>168</v>
      </c>
      <c r="B75" s="67"/>
      <c r="C75" s="67"/>
      <c r="D75" s="67"/>
      <c r="E75" s="67"/>
      <c r="F75" s="67"/>
      <c r="G75" s="67"/>
      <c r="H75" s="67"/>
    </row>
    <row r="76" spans="1:8" ht="35.1" customHeight="1">
      <c r="A76" s="32" t="s">
        <v>169</v>
      </c>
      <c r="B76" s="33"/>
      <c r="C76" s="33"/>
      <c r="D76" s="33"/>
      <c r="E76" s="34"/>
      <c r="F76" s="39"/>
      <c r="G76" s="31" t="s">
        <v>170</v>
      </c>
      <c r="H76" s="30"/>
    </row>
    <row r="77" spans="1:6" ht="15.75" customHeight="1">
      <c r="A77" s="27"/>
      <c r="B77" s="42" t="s">
        <v>171</v>
      </c>
      <c r="C77" s="42"/>
      <c r="D77" s="42"/>
      <c r="E77" s="42"/>
      <c r="F77" s="43"/>
    </row>
    <row r="78" spans="1:6" ht="45" customHeight="1">
      <c r="A78" s="28">
        <v>1</v>
      </c>
      <c r="B78" s="40" t="s">
        <v>172</v>
      </c>
      <c r="C78" s="40"/>
      <c r="D78" s="40"/>
      <c r="E78" s="40"/>
      <c r="F78" s="41"/>
    </row>
    <row r="79" spans="1:6" ht="60" customHeight="1">
      <c r="A79" s="28">
        <v>2</v>
      </c>
      <c r="B79" s="40" t="s">
        <v>173</v>
      </c>
      <c r="C79" s="40"/>
      <c r="D79" s="40"/>
      <c r="E79" s="40"/>
      <c r="F79" s="41"/>
    </row>
    <row r="80" spans="1:6" ht="60" customHeight="1">
      <c r="A80" s="28">
        <v>3</v>
      </c>
      <c r="B80" s="40" t="s">
        <v>174</v>
      </c>
      <c r="C80" s="40"/>
      <c r="D80" s="40"/>
      <c r="E80" s="40"/>
      <c r="F80" s="41"/>
    </row>
    <row r="81" spans="1:6" ht="120" customHeight="1">
      <c r="A81" s="28">
        <v>4</v>
      </c>
      <c r="B81" s="40" t="s">
        <v>175</v>
      </c>
      <c r="C81" s="40"/>
      <c r="D81" s="40"/>
      <c r="E81" s="40"/>
      <c r="F81" s="41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B78:F78"/>
    <mergeCell ref="B79:F79"/>
    <mergeCell ref="B80:F80"/>
    <mergeCell ref="B81:F81"/>
    <mergeCell ref="B77:F7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cp:lastPrinted>2018-08-22T13:50:58Z</cp:lastPrinted>
  <dcterms:created xsi:type="dcterms:W3CDTF">2016-02-28T17:51:02Z</dcterms:created>
  <dcterms:modified xsi:type="dcterms:W3CDTF">2018-08-30T11:23:06Z</dcterms:modified>
  <cp:category/>
  <cp:version/>
  <cp:contentType/>
  <cp:contentStatus/>
</cp:coreProperties>
</file>