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U:\VZ 44.25\na profil\"/>
    </mc:Choice>
  </mc:AlternateContent>
  <xr:revisionPtr revIDLastSave="0" documentId="8_{19CFF986-8967-440C-8A91-07F020721821}" xr6:coauthVersionLast="47" xr6:coauthVersionMax="47" xr10:uidLastSave="{00000000-0000-0000-0000-000000000000}"/>
  <bookViews>
    <workbookView xWindow="-120" yWindow="-120" windowWidth="29040" windowHeight="15720" xr2:uid="{10BDEBAE-F277-418A-B9F0-C31F900649E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9" i="1" l="1"/>
  <c r="G384" i="1"/>
  <c r="G386" i="1" s="1"/>
  <c r="E384" i="1"/>
  <c r="E386" i="1" s="1"/>
  <c r="F189" i="1"/>
  <c r="F186" i="1"/>
  <c r="F384" i="1" s="1"/>
  <c r="F386" i="1" s="1"/>
  <c r="I91" i="1"/>
  <c r="C390" i="1" l="1"/>
  <c r="C388" i="1"/>
  <c r="C391" i="1" s="1"/>
</calcChain>
</file>

<file path=xl/sharedStrings.xml><?xml version="1.0" encoding="utf-8"?>
<sst xmlns="http://schemas.openxmlformats.org/spreadsheetml/2006/main" count="656" uniqueCount="150">
  <si>
    <t xml:space="preserve">Seznam bytových domů </t>
  </si>
  <si>
    <t>Příloha č. 1</t>
  </si>
  <si>
    <t>Ulice</t>
  </si>
  <si>
    <t>číslo</t>
  </si>
  <si>
    <t>počet bytů</t>
  </si>
  <si>
    <t>SV</t>
  </si>
  <si>
    <t>TUV</t>
  </si>
  <si>
    <t>ITN</t>
  </si>
  <si>
    <t>Poznámky</t>
  </si>
  <si>
    <t>parc. číslo</t>
  </si>
  <si>
    <t>název k.ú.</t>
  </si>
  <si>
    <t>orient.</t>
  </si>
  <si>
    <t>pop.</t>
  </si>
  <si>
    <t>Abramovova</t>
  </si>
  <si>
    <t>-</t>
  </si>
  <si>
    <t>B.Četyny</t>
  </si>
  <si>
    <t>NP</t>
  </si>
  <si>
    <t>B.Václavka</t>
  </si>
  <si>
    <t>Břenkova</t>
  </si>
  <si>
    <t>Čujkovova</t>
  </si>
  <si>
    <t>1x-b.č. 3 nelze namontovat</t>
  </si>
  <si>
    <r>
      <t xml:space="preserve">NP </t>
    </r>
    <r>
      <rPr>
        <b/>
        <sz val="10"/>
        <color rgb="FFFF0000"/>
        <rFont val="Arial CE"/>
        <charset val="238"/>
      </rPr>
      <t>(původně 1 kalorimetr)</t>
    </r>
  </si>
  <si>
    <t>Kalorimetr</t>
  </si>
  <si>
    <t>NP místnost Veolia</t>
  </si>
  <si>
    <r>
      <rPr>
        <b/>
        <sz val="10"/>
        <color indexed="17"/>
        <rFont val="Arial CE"/>
        <charset val="238"/>
      </rPr>
      <t>NP</t>
    </r>
    <r>
      <rPr>
        <sz val="11"/>
        <color theme="1"/>
        <rFont val="Aptos Narrow"/>
        <family val="2"/>
        <charset val="238"/>
        <scheme val="minor"/>
      </rPr>
      <t xml:space="preserve"> Elekroměry-garáže=10 ks</t>
    </r>
  </si>
  <si>
    <t xml:space="preserve"> -</t>
  </si>
  <si>
    <t>prádelna, spol.prost.</t>
  </si>
  <si>
    <t>Centrum soc.služeb</t>
  </si>
  <si>
    <t>Dr.Šavrdy</t>
  </si>
  <si>
    <t xml:space="preserve">         domy jsou v současné době uzavřeny</t>
  </si>
  <si>
    <t>Edisonova</t>
  </si>
  <si>
    <t>5(A)</t>
  </si>
  <si>
    <t>2x b.č.3,4,5</t>
  </si>
  <si>
    <t>bude změna ??</t>
  </si>
  <si>
    <t xml:space="preserve">soc.odbor - </t>
  </si>
  <si>
    <t>klíče sekr.Toderová 599430451</t>
  </si>
  <si>
    <t>NP ÚMOb - sklep</t>
  </si>
  <si>
    <t>(2x ITN je soc. odboru, 1x=dopočet)</t>
  </si>
  <si>
    <t>vystěhováno do 2/2026</t>
  </si>
  <si>
    <t>úklid</t>
  </si>
  <si>
    <t>F.Formana</t>
  </si>
  <si>
    <t>Hasičská</t>
  </si>
  <si>
    <t xml:space="preserve"> - </t>
  </si>
  <si>
    <t>holobyty</t>
  </si>
  <si>
    <t>Horní</t>
  </si>
  <si>
    <t>pozor!!! Kuchyňky 2x už ne!!!!</t>
  </si>
  <si>
    <t xml:space="preserve">Horní </t>
  </si>
  <si>
    <t>Horymírova</t>
  </si>
  <si>
    <t>123 B</t>
  </si>
  <si>
    <t>125 A</t>
  </si>
  <si>
    <t>J.Škody</t>
  </si>
  <si>
    <t>Jiskřiček</t>
  </si>
  <si>
    <t>Jižní</t>
  </si>
  <si>
    <t>Jubilejní</t>
  </si>
  <si>
    <t>doprodej</t>
  </si>
  <si>
    <t>b.č.1 na p.Galkovou 737826163</t>
  </si>
  <si>
    <t>30A</t>
  </si>
  <si>
    <t>b.č. 3,4 = má 2x</t>
  </si>
  <si>
    <t>b.č. 3 = má 2x</t>
  </si>
  <si>
    <t>Jugoslávská</t>
  </si>
  <si>
    <t>Karpatská</t>
  </si>
  <si>
    <t>Kischova</t>
  </si>
  <si>
    <t>Klegova</t>
  </si>
  <si>
    <t>Kotlářova</t>
  </si>
  <si>
    <t>b.č. 9=2x</t>
  </si>
  <si>
    <t>Letecká</t>
  </si>
  <si>
    <t>b.č. 3,4 má 2x</t>
  </si>
  <si>
    <t>347A</t>
  </si>
  <si>
    <t>(1x NP)</t>
  </si>
  <si>
    <t>347B</t>
  </si>
  <si>
    <t>Lumírova</t>
  </si>
  <si>
    <t>M.Fialy</t>
  </si>
  <si>
    <t>Markova</t>
  </si>
  <si>
    <t>Mládeže</t>
  </si>
  <si>
    <t>b.č. 1,4=2x</t>
  </si>
  <si>
    <t>Mňukova</t>
  </si>
  <si>
    <t>Odborářská</t>
  </si>
  <si>
    <t xml:space="preserve">675 </t>
  </si>
  <si>
    <t>pozor!!! Kuchyňky už ne!!!!</t>
  </si>
  <si>
    <t xml:space="preserve">677 </t>
  </si>
  <si>
    <t>677</t>
  </si>
  <si>
    <r>
      <t xml:space="preserve">804 </t>
    </r>
    <r>
      <rPr>
        <b/>
        <sz val="10"/>
        <color indexed="57"/>
        <rFont val="Arial CE"/>
        <charset val="238"/>
      </rPr>
      <t>NP</t>
    </r>
    <r>
      <rPr>
        <sz val="11"/>
        <color theme="1"/>
        <rFont val="Aptos Narrow"/>
        <family val="2"/>
        <charset val="238"/>
        <scheme val="minor"/>
      </rPr>
      <t xml:space="preserve"> kanceláře, sklepy, prád., denní míst. </t>
    </r>
  </si>
  <si>
    <r>
      <t xml:space="preserve">802 </t>
    </r>
    <r>
      <rPr>
        <b/>
        <sz val="10"/>
        <color indexed="57"/>
        <rFont val="Arial CE"/>
        <charset val="238"/>
      </rPr>
      <t>NP</t>
    </r>
    <r>
      <rPr>
        <sz val="11"/>
        <color theme="1"/>
        <rFont val="Aptos Narrow"/>
        <family val="2"/>
        <charset val="238"/>
        <scheme val="minor"/>
      </rPr>
      <t xml:space="preserve"> jídelna KZOJ</t>
    </r>
  </si>
  <si>
    <t>Oráčova</t>
  </si>
  <si>
    <r>
      <rPr>
        <b/>
        <sz val="10"/>
        <color indexed="57"/>
        <rFont val="Arial CE"/>
        <charset val="238"/>
      </rPr>
      <t>NP</t>
    </r>
    <r>
      <rPr>
        <sz val="11"/>
        <color theme="1"/>
        <rFont val="Aptos Narrow"/>
        <family val="2"/>
        <charset val="238"/>
        <scheme val="minor"/>
      </rPr>
      <t xml:space="preserve"> pěstírna</t>
    </r>
  </si>
  <si>
    <t>garáže</t>
  </si>
  <si>
    <t>P.Lumumby</t>
  </si>
  <si>
    <t>Pavlovova</t>
  </si>
  <si>
    <t>NP-tabák</t>
  </si>
  <si>
    <t>NP-lékárna</t>
  </si>
  <si>
    <t>NP-potraviny</t>
  </si>
  <si>
    <t>Plzeňská</t>
  </si>
  <si>
    <t>NP Budoucnost</t>
  </si>
  <si>
    <t>NP rehabilitace Plzeňská 10</t>
  </si>
  <si>
    <t>2619.</t>
  </si>
  <si>
    <t>Provaznická</t>
  </si>
  <si>
    <t>Kalorimetr-kWh na chodbě</t>
  </si>
  <si>
    <t>Průkopnická</t>
  </si>
  <si>
    <t>Rodimcevova</t>
  </si>
  <si>
    <t>2060A</t>
  </si>
  <si>
    <t>12</t>
  </si>
  <si>
    <t>NP jídelna</t>
  </si>
  <si>
    <t>2060B</t>
  </si>
  <si>
    <t>NP-drogerie</t>
  </si>
  <si>
    <t>26A</t>
  </si>
  <si>
    <t>NP Himlarová</t>
  </si>
  <si>
    <t>NP - Blaho</t>
  </si>
  <si>
    <t>NP-sklad</t>
  </si>
  <si>
    <t>NP-bar</t>
  </si>
  <si>
    <t>2055A</t>
  </si>
  <si>
    <t>NP-Hruška</t>
  </si>
  <si>
    <t>2055B</t>
  </si>
  <si>
    <t>Slezská</t>
  </si>
  <si>
    <t xml:space="preserve"> + NP</t>
  </si>
  <si>
    <t>Smirnovova</t>
  </si>
  <si>
    <t>Stadická</t>
  </si>
  <si>
    <t>Svornosti</t>
  </si>
  <si>
    <t>Tarnavova</t>
  </si>
  <si>
    <t>Tylova</t>
  </si>
  <si>
    <t>V.Jiřikovského</t>
  </si>
  <si>
    <t>b.č.2=2x</t>
  </si>
  <si>
    <t>V.Košaře</t>
  </si>
  <si>
    <t>2x NP</t>
  </si>
  <si>
    <t>NP - keramická dílna</t>
  </si>
  <si>
    <t>kadeř.,kosmetika podružné vod.</t>
  </si>
  <si>
    <t>b.č. 39 - zrušeno OT</t>
  </si>
  <si>
    <t>NP-Multivitamín</t>
  </si>
  <si>
    <t>Vaňkova</t>
  </si>
  <si>
    <t>NP-PS Směr</t>
  </si>
  <si>
    <t>Velflíkova</t>
  </si>
  <si>
    <t xml:space="preserve">Velflíkova </t>
  </si>
  <si>
    <t>Vl.Vlasákové</t>
  </si>
  <si>
    <t>byt č.2-2xSV</t>
  </si>
  <si>
    <t>byt.č.2-2xTV</t>
  </si>
  <si>
    <t>Volgogradská</t>
  </si>
  <si>
    <t>2+2 demontáž k 3.3.2020(pův.8)</t>
  </si>
  <si>
    <t>Výškovická</t>
  </si>
  <si>
    <t xml:space="preserve"> -1 ITN b.č. 77 ??</t>
  </si>
  <si>
    <t>Závodní</t>
  </si>
  <si>
    <t>knihovna</t>
  </si>
  <si>
    <t>sklep</t>
  </si>
  <si>
    <t>sušárna</t>
  </si>
  <si>
    <t>Zlepšovatelů</t>
  </si>
  <si>
    <t>b.č. 5 bojler TUV ???</t>
  </si>
  <si>
    <t>Celkem</t>
  </si>
  <si>
    <t>Rozpis počtu měřidel:</t>
  </si>
  <si>
    <t>ks</t>
  </si>
  <si>
    <t>Kalorimetry</t>
  </si>
  <si>
    <t>vodoměry</t>
  </si>
  <si>
    <t>Celkem měřičů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</si>
</sst>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#,##0;[Red]#,##0"/>
  </numFmts>
  <fonts count="43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0"/>
      <color theme="4" tint="-0.249977111117893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sz val="10"/>
      <color theme="4" tint="-0.249977111117893"/>
      <name val="Arial CE"/>
      <charset val="238"/>
    </font>
    <font>
      <sz val="10"/>
      <color rgb="FFFF0000"/>
      <name val="Arial CE"/>
      <charset val="238"/>
    </font>
    <font>
      <sz val="10"/>
      <name val="Arial CE"/>
      <charset val="238"/>
    </font>
    <font>
      <b/>
      <sz val="11"/>
      <color rgb="FF006600"/>
      <name val="Aptos Narrow"/>
      <family val="2"/>
      <charset val="238"/>
      <scheme val="minor"/>
    </font>
    <font>
      <b/>
      <sz val="10"/>
      <color rgb="FF008000"/>
      <name val="Arial CE"/>
      <charset val="238"/>
    </font>
    <font>
      <sz val="8"/>
      <color rgb="FFCC0066"/>
      <name val="Arial CE"/>
      <charset val="238"/>
    </font>
    <font>
      <sz val="10"/>
      <color rgb="FFCC0066"/>
      <name val="Arial CE"/>
      <charset val="238"/>
    </font>
    <font>
      <b/>
      <sz val="10"/>
      <color rgb="FFCC0000"/>
      <name val="Arial CE"/>
      <charset val="238"/>
    </font>
    <font>
      <b/>
      <strike/>
      <sz val="10"/>
      <color rgb="FFCC0000"/>
      <name val="Arial CE"/>
      <charset val="238"/>
    </font>
    <font>
      <b/>
      <sz val="10"/>
      <color indexed="17"/>
      <name val="Arial CE"/>
      <charset val="238"/>
    </font>
    <font>
      <b/>
      <strike/>
      <sz val="10"/>
      <name val="Arial CE"/>
      <charset val="238"/>
    </font>
    <font>
      <strike/>
      <sz val="11"/>
      <color theme="1"/>
      <name val="Aptos Narrow"/>
      <family val="2"/>
      <charset val="238"/>
      <scheme val="minor"/>
    </font>
    <font>
      <b/>
      <strike/>
      <sz val="10"/>
      <color theme="4" tint="-0.249977111117893"/>
      <name val="Arial CE"/>
      <charset val="238"/>
    </font>
    <font>
      <b/>
      <strike/>
      <sz val="10"/>
      <color rgb="FFFF0000"/>
      <name val="Arial CE"/>
      <charset val="238"/>
    </font>
    <font>
      <sz val="10"/>
      <color rgb="FF990000"/>
      <name val="Arial CE"/>
      <charset val="238"/>
    </font>
    <font>
      <b/>
      <strike/>
      <sz val="10"/>
      <color rgb="FF6600CC"/>
      <name val="Arial CE"/>
      <charset val="238"/>
    </font>
    <font>
      <b/>
      <strike/>
      <sz val="10"/>
      <color rgb="FF6600CC"/>
      <name val="Arial CE"/>
      <family val="2"/>
      <charset val="238"/>
    </font>
    <font>
      <strike/>
      <sz val="11"/>
      <color rgb="FF6600CC"/>
      <name val="Aptos Narrow"/>
      <family val="2"/>
      <charset val="238"/>
      <scheme val="minor"/>
    </font>
    <font>
      <strike/>
      <sz val="10"/>
      <color rgb="FF6600CC"/>
      <name val="Arial CE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b/>
      <sz val="10"/>
      <color rgb="FFFF00FF"/>
      <name val="Arial CE"/>
      <charset val="238"/>
    </font>
    <font>
      <b/>
      <sz val="10"/>
      <color rgb="FF0000CC"/>
      <name val="Arial CE"/>
      <charset val="238"/>
    </font>
    <font>
      <strike/>
      <sz val="10"/>
      <color rgb="FF0000CC"/>
      <name val="Arial CE"/>
      <charset val="238"/>
    </font>
    <font>
      <sz val="10"/>
      <color theme="9" tint="-0.249977111117893"/>
      <name val="Arial CE"/>
      <charset val="238"/>
    </font>
    <font>
      <b/>
      <sz val="10"/>
      <color indexed="57"/>
      <name val="Arial CE"/>
      <charset val="238"/>
    </font>
    <font>
      <b/>
      <sz val="10"/>
      <color rgb="FFC00000"/>
      <name val="Arial CE"/>
      <charset val="238"/>
    </font>
    <font>
      <sz val="11"/>
      <name val="Aptos Narrow"/>
      <family val="2"/>
      <charset val="238"/>
      <scheme val="minor"/>
    </font>
    <font>
      <sz val="10"/>
      <color rgb="FF006600"/>
      <name val="Arial CE"/>
      <charset val="238"/>
    </font>
    <font>
      <b/>
      <sz val="11"/>
      <color rgb="FF008000"/>
      <name val="Aptos Narrow"/>
      <family val="2"/>
      <charset val="238"/>
      <scheme val="minor"/>
    </font>
    <font>
      <sz val="10"/>
      <color rgb="FF003300"/>
      <name val="Arial CE"/>
      <charset val="238"/>
    </font>
    <font>
      <sz val="10"/>
      <color rgb="FFFF00FF"/>
      <name val="Arial CE"/>
      <charset val="238"/>
    </font>
    <font>
      <b/>
      <sz val="10"/>
      <color rgb="FF006600"/>
      <name val="Arial CE"/>
      <charset val="238"/>
    </font>
    <font>
      <b/>
      <sz val="11"/>
      <color rgb="FFC00000"/>
      <name val="Aptos Narrow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DashDot">
        <color rgb="FFC00000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06">
    <xf numFmtId="0" fontId="0" fillId="0" borderId="0" xfId="0"/>
    <xf numFmtId="0" fontId="4" fillId="0" borderId="0" xfId="1" applyFont="1"/>
    <xf numFmtId="0" fontId="3" fillId="0" borderId="0" xfId="1"/>
    <xf numFmtId="0" fontId="5" fillId="0" borderId="0" xfId="1" applyFont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8" fillId="0" borderId="0" xfId="1" applyFont="1" applyAlignment="1">
      <alignment horizont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/>
    <xf numFmtId="0" fontId="6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3" fillId="0" borderId="3" xfId="1" applyBorder="1"/>
    <xf numFmtId="0" fontId="3" fillId="0" borderId="2" xfId="1" applyBorder="1"/>
    <xf numFmtId="0" fontId="8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1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/>
    <xf numFmtId="0" fontId="6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1" fontId="19" fillId="0" borderId="0" xfId="0" applyNumberFormat="1" applyFont="1"/>
    <xf numFmtId="1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64" fontId="20" fillId="0" borderId="1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1" fontId="5" fillId="0" borderId="0" xfId="0" applyNumberFormat="1" applyFont="1" applyAlignment="1">
      <alignment horizontal="center"/>
    </xf>
    <xf numFmtId="165" fontId="0" fillId="0" borderId="1" xfId="0" applyNumberFormat="1" applyBorder="1" applyAlignment="1">
      <alignment horizontal="center"/>
    </xf>
    <xf numFmtId="1" fontId="8" fillId="0" borderId="0" xfId="0" applyNumberFormat="1" applyFont="1"/>
    <xf numFmtId="164" fontId="0" fillId="0" borderId="1" xfId="0" applyNumberFormat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23" fillId="0" borderId="0" xfId="0" applyFont="1"/>
    <xf numFmtId="1" fontId="24" fillId="0" borderId="0" xfId="0" applyNumberFormat="1" applyFont="1"/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1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4" fillId="0" borderId="0" xfId="0" applyFont="1"/>
    <xf numFmtId="0" fontId="28" fillId="0" borderId="0" xfId="0" applyFont="1"/>
    <xf numFmtId="0" fontId="13" fillId="0" borderId="0" xfId="0" applyFont="1" applyAlignment="1">
      <alignment horizontal="left" wrapText="1"/>
    </xf>
    <xf numFmtId="0" fontId="29" fillId="4" borderId="0" xfId="0" applyFont="1" applyFill="1" applyAlignment="1">
      <alignment wrapText="1"/>
    </xf>
    <xf numFmtId="0" fontId="1" fillId="2" borderId="0" xfId="0" applyFont="1" applyFill="1"/>
    <xf numFmtId="0" fontId="30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7" fillId="0" borderId="0" xfId="0" applyFont="1"/>
    <xf numFmtId="0" fontId="6" fillId="5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32" fillId="0" borderId="0" xfId="0" applyFont="1"/>
    <xf numFmtId="0" fontId="10" fillId="0" borderId="0" xfId="0" applyFont="1"/>
    <xf numFmtId="164" fontId="0" fillId="0" borderId="0" xfId="0" applyNumberFormat="1" applyAlignment="1">
      <alignment horizontal="center"/>
    </xf>
    <xf numFmtId="0" fontId="33" fillId="0" borderId="0" xfId="0" applyFont="1"/>
    <xf numFmtId="164" fontId="33" fillId="0" borderId="0" xfId="0" applyNumberFormat="1" applyFont="1" applyAlignment="1">
      <alignment horizontal="left"/>
    </xf>
    <xf numFmtId="49" fontId="0" fillId="0" borderId="0" xfId="0" applyNumberFormat="1" applyAlignment="1">
      <alignment horizontal="center"/>
    </xf>
    <xf numFmtId="0" fontId="9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0" borderId="4" xfId="0" applyBorder="1" applyAlignment="1">
      <alignment horizontal="center"/>
    </xf>
    <xf numFmtId="164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0" fontId="35" fillId="0" borderId="0" xfId="0" applyFont="1"/>
    <xf numFmtId="0" fontId="36" fillId="0" borderId="0" xfId="0" applyFont="1"/>
    <xf numFmtId="164" fontId="3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38" fillId="0" borderId="0" xfId="0" applyFont="1"/>
    <xf numFmtId="0" fontId="39" fillId="0" borderId="0" xfId="0" applyFont="1"/>
    <xf numFmtId="164" fontId="7" fillId="0" borderId="0" xfId="0" applyNumberFormat="1" applyFont="1" applyAlignment="1">
      <alignment horizontal="center"/>
    </xf>
    <xf numFmtId="0" fontId="40" fillId="0" borderId="0" xfId="0" applyFont="1"/>
    <xf numFmtId="0" fontId="41" fillId="0" borderId="0" xfId="0" applyFont="1"/>
    <xf numFmtId="164" fontId="38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42" fillId="2" borderId="0" xfId="0" applyFont="1" applyFill="1"/>
    <xf numFmtId="164" fontId="0" fillId="8" borderId="0" xfId="0" applyNumberFormat="1" applyFill="1" applyAlignment="1">
      <alignment horizontal="center"/>
    </xf>
    <xf numFmtId="164" fontId="0" fillId="9" borderId="0" xfId="0" applyNumberFormat="1" applyFill="1" applyAlignment="1">
      <alignment horizontal="left"/>
    </xf>
    <xf numFmtId="1" fontId="8" fillId="0" borderId="2" xfId="0" applyNumberFormat="1" applyFont="1" applyBorder="1"/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2" fillId="0" borderId="2" xfId="0" applyFont="1" applyBorder="1"/>
    <xf numFmtId="0" fontId="0" fillId="0" borderId="2" xfId="0" applyBorder="1"/>
    <xf numFmtId="3" fontId="0" fillId="0" borderId="0" xfId="0" applyNumberFormat="1"/>
  </cellXfs>
  <cellStyles count="2">
    <cellStyle name="Normální" xfId="0" builtinId="0"/>
    <cellStyle name="normální 2" xfId="1" xr:uid="{A6B888F5-8415-4287-9E32-EDCA1A8ABF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185</xdr:row>
      <xdr:rowOff>7620</xdr:rowOff>
    </xdr:from>
    <xdr:to>
      <xdr:col>7</xdr:col>
      <xdr:colOff>45720</xdr:colOff>
      <xdr:row>185</xdr:row>
      <xdr:rowOff>144780</xdr:rowOff>
    </xdr:to>
    <xdr:sp macro="" textlink="">
      <xdr:nvSpPr>
        <xdr:cNvPr id="2" name="Pravá složená závorka 1">
          <a:extLst>
            <a:ext uri="{FF2B5EF4-FFF2-40B4-BE49-F238E27FC236}">
              <a16:creationId xmlns:a16="http://schemas.microsoft.com/office/drawing/2014/main" id="{4173BA0E-CC38-4E76-88B7-3C258396C138}"/>
            </a:ext>
          </a:extLst>
        </xdr:cNvPr>
        <xdr:cNvSpPr>
          <a:spLocks/>
        </xdr:cNvSpPr>
      </xdr:nvSpPr>
      <xdr:spPr bwMode="auto">
        <a:xfrm>
          <a:off x="3590925" y="35678745"/>
          <a:ext cx="45720" cy="137160"/>
        </a:xfrm>
        <a:prstGeom prst="rightBrace">
          <a:avLst>
            <a:gd name="adj1" fmla="val -2147483648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42</xdr:row>
      <xdr:rowOff>0</xdr:rowOff>
    </xdr:from>
    <xdr:to>
      <xdr:col>7</xdr:col>
      <xdr:colOff>171450</xdr:colOff>
      <xdr:row>46</xdr:row>
      <xdr:rowOff>28575</xdr:rowOff>
    </xdr:to>
    <xdr:sp macro="" textlink="">
      <xdr:nvSpPr>
        <xdr:cNvPr id="3" name="Pravá složená závorka 2">
          <a:extLst>
            <a:ext uri="{FF2B5EF4-FFF2-40B4-BE49-F238E27FC236}">
              <a16:creationId xmlns:a16="http://schemas.microsoft.com/office/drawing/2014/main" id="{D01F86D8-6F02-4E1D-B0F0-55CB8E5FF96D}"/>
            </a:ext>
          </a:extLst>
        </xdr:cNvPr>
        <xdr:cNvSpPr/>
      </xdr:nvSpPr>
      <xdr:spPr>
        <a:xfrm>
          <a:off x="3590925" y="8181975"/>
          <a:ext cx="171450" cy="7905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  <xdr:twoCellAnchor>
    <xdr:from>
      <xdr:col>9</xdr:col>
      <xdr:colOff>247650</xdr:colOff>
      <xdr:row>59</xdr:row>
      <xdr:rowOff>19050</xdr:rowOff>
    </xdr:from>
    <xdr:to>
      <xdr:col>9</xdr:col>
      <xdr:colOff>314325</xdr:colOff>
      <xdr:row>62</xdr:row>
      <xdr:rowOff>171450</xdr:rowOff>
    </xdr:to>
    <xdr:sp macro="" textlink="">
      <xdr:nvSpPr>
        <xdr:cNvPr id="4" name="Pravá složená závorka 3">
          <a:extLst>
            <a:ext uri="{FF2B5EF4-FFF2-40B4-BE49-F238E27FC236}">
              <a16:creationId xmlns:a16="http://schemas.microsoft.com/office/drawing/2014/main" id="{B60ED766-ACAA-4356-909D-A0C3178CF0ED}"/>
            </a:ext>
          </a:extLst>
        </xdr:cNvPr>
        <xdr:cNvSpPr/>
      </xdr:nvSpPr>
      <xdr:spPr>
        <a:xfrm>
          <a:off x="6200775" y="11439525"/>
          <a:ext cx="66675" cy="9715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1672A-9CEF-4B7D-9CFB-0DAA0116F059}">
  <dimension ref="A2:K391"/>
  <sheetViews>
    <sheetView tabSelected="1" topLeftCell="A15" zoomScaleNormal="100" workbookViewId="0">
      <selection activeCell="S15" sqref="S15"/>
    </sheetView>
  </sheetViews>
  <sheetFormatPr defaultRowHeight="15" x14ac:dyDescent="0.25"/>
  <cols>
    <col min="1" max="1" width="16" customWidth="1"/>
    <col min="2" max="2" width="5.5703125" bestFit="1" customWidth="1"/>
    <col min="3" max="3" width="6.42578125" bestFit="1" customWidth="1"/>
    <col min="4" max="4" width="9.85546875" customWidth="1"/>
    <col min="5" max="6" width="5" bestFit="1" customWidth="1"/>
    <col min="7" max="7" width="6" bestFit="1" customWidth="1"/>
    <col min="8" max="8" width="24.28515625" customWidth="1"/>
    <col min="9" max="9" width="11.140625" customWidth="1"/>
    <col min="10" max="10" width="6.7109375" bestFit="1" customWidth="1"/>
    <col min="11" max="11" width="16.5703125" customWidth="1"/>
  </cols>
  <sheetData>
    <row r="2" spans="1:11" ht="18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 t="s">
        <v>1</v>
      </c>
    </row>
    <row r="4" spans="1:11" ht="26.25" x14ac:dyDescent="0.25">
      <c r="A4" s="3" t="s">
        <v>2</v>
      </c>
      <c r="B4" s="3" t="s">
        <v>3</v>
      </c>
      <c r="C4" s="3" t="s">
        <v>3</v>
      </c>
      <c r="D4" s="4" t="s">
        <v>4</v>
      </c>
      <c r="E4" s="5" t="s">
        <v>5</v>
      </c>
      <c r="F4" s="6" t="s">
        <v>6</v>
      </c>
      <c r="G4" s="7" t="s">
        <v>7</v>
      </c>
      <c r="H4" s="8" t="s">
        <v>8</v>
      </c>
      <c r="I4" s="3"/>
      <c r="J4" s="9" t="s">
        <v>9</v>
      </c>
      <c r="K4" s="9" t="s">
        <v>10</v>
      </c>
    </row>
    <row r="5" spans="1:11" x14ac:dyDescent="0.25">
      <c r="A5" s="10"/>
      <c r="B5" s="10" t="s">
        <v>11</v>
      </c>
      <c r="C5" s="10" t="s">
        <v>12</v>
      </c>
      <c r="D5" s="11"/>
      <c r="E5" s="12"/>
      <c r="F5" s="13"/>
      <c r="G5" s="14"/>
      <c r="H5" s="15"/>
      <c r="I5" s="15"/>
      <c r="J5" s="15"/>
      <c r="K5" s="15"/>
    </row>
    <row r="6" spans="1:11" x14ac:dyDescent="0.25">
      <c r="A6" s="16" t="s">
        <v>13</v>
      </c>
      <c r="B6" s="17">
        <v>14</v>
      </c>
      <c r="C6" s="17">
        <v>1590</v>
      </c>
      <c r="D6" s="18">
        <v>8</v>
      </c>
      <c r="E6" s="19">
        <v>8</v>
      </c>
      <c r="F6" s="20" t="s">
        <v>14</v>
      </c>
      <c r="G6" s="17" t="s">
        <v>14</v>
      </c>
      <c r="J6" s="21"/>
    </row>
    <row r="7" spans="1:11" x14ac:dyDescent="0.25">
      <c r="A7" s="16" t="s">
        <v>13</v>
      </c>
      <c r="B7" s="17">
        <v>16</v>
      </c>
      <c r="C7" s="17">
        <v>1591</v>
      </c>
      <c r="D7" s="18">
        <v>8</v>
      </c>
      <c r="E7" s="19">
        <v>8</v>
      </c>
      <c r="F7" s="20">
        <v>8</v>
      </c>
      <c r="G7" s="17">
        <v>36</v>
      </c>
      <c r="J7" s="21"/>
    </row>
    <row r="8" spans="1:11" x14ac:dyDescent="0.25">
      <c r="A8" s="16" t="s">
        <v>13</v>
      </c>
      <c r="B8" s="17">
        <v>18</v>
      </c>
      <c r="C8" s="17">
        <v>1592</v>
      </c>
      <c r="D8" s="18">
        <v>8</v>
      </c>
      <c r="E8" s="19">
        <v>8</v>
      </c>
      <c r="F8" s="20">
        <v>8</v>
      </c>
      <c r="G8" s="17">
        <v>32</v>
      </c>
      <c r="J8" s="21"/>
    </row>
    <row r="9" spans="1:11" x14ac:dyDescent="0.25">
      <c r="A9" s="16" t="s">
        <v>13</v>
      </c>
      <c r="B9" s="17">
        <v>20</v>
      </c>
      <c r="C9" s="17">
        <v>1593</v>
      </c>
      <c r="D9" s="18">
        <v>8</v>
      </c>
      <c r="E9" s="19">
        <v>8</v>
      </c>
      <c r="F9" s="20">
        <v>8</v>
      </c>
      <c r="G9" s="17">
        <v>36</v>
      </c>
      <c r="J9" s="21"/>
    </row>
    <row r="10" spans="1:11" x14ac:dyDescent="0.25">
      <c r="A10" s="16" t="s">
        <v>13</v>
      </c>
      <c r="B10" s="17">
        <v>10</v>
      </c>
      <c r="C10" s="17">
        <v>1588</v>
      </c>
      <c r="D10" s="18">
        <v>8</v>
      </c>
      <c r="E10" s="19">
        <v>8</v>
      </c>
      <c r="F10" s="20" t="s">
        <v>14</v>
      </c>
      <c r="G10" s="17" t="s">
        <v>14</v>
      </c>
    </row>
    <row r="11" spans="1:11" x14ac:dyDescent="0.25">
      <c r="A11" s="22" t="s">
        <v>15</v>
      </c>
      <c r="B11" s="23">
        <v>2</v>
      </c>
      <c r="C11" s="23">
        <v>930</v>
      </c>
      <c r="D11" s="18">
        <v>79</v>
      </c>
      <c r="E11" s="19">
        <v>79</v>
      </c>
      <c r="F11" s="24">
        <v>79</v>
      </c>
      <c r="G11" s="17">
        <v>284</v>
      </c>
      <c r="J11" s="2"/>
    </row>
    <row r="12" spans="1:11" x14ac:dyDescent="0.25">
      <c r="A12" s="22" t="s">
        <v>15</v>
      </c>
      <c r="B12" s="23">
        <v>2</v>
      </c>
      <c r="C12" s="23">
        <v>930</v>
      </c>
      <c r="D12" s="18">
        <v>2</v>
      </c>
      <c r="E12" s="19">
        <v>1</v>
      </c>
      <c r="F12" s="24">
        <v>1</v>
      </c>
      <c r="G12" s="17">
        <v>2</v>
      </c>
      <c r="H12" s="25" t="s">
        <v>16</v>
      </c>
      <c r="J12" s="2"/>
    </row>
    <row r="13" spans="1:11" x14ac:dyDescent="0.25">
      <c r="A13" s="22" t="s">
        <v>17</v>
      </c>
      <c r="B13" s="23">
        <v>3</v>
      </c>
      <c r="C13" s="23">
        <v>1019</v>
      </c>
      <c r="D13" s="18">
        <v>23</v>
      </c>
      <c r="E13" s="19">
        <v>24</v>
      </c>
      <c r="F13" s="24">
        <v>24</v>
      </c>
      <c r="G13" s="17">
        <v>86</v>
      </c>
      <c r="J13" s="2"/>
    </row>
    <row r="14" spans="1:11" x14ac:dyDescent="0.25">
      <c r="A14" s="22" t="s">
        <v>17</v>
      </c>
      <c r="B14" s="23">
        <v>5</v>
      </c>
      <c r="C14" s="23">
        <v>1020</v>
      </c>
      <c r="D14" s="18">
        <v>17</v>
      </c>
      <c r="E14" s="19">
        <v>17</v>
      </c>
      <c r="F14" s="24">
        <v>18</v>
      </c>
      <c r="G14" s="17">
        <v>70</v>
      </c>
      <c r="J14" s="2"/>
    </row>
    <row r="15" spans="1:11" x14ac:dyDescent="0.25">
      <c r="A15" s="22" t="s">
        <v>17</v>
      </c>
      <c r="B15" s="23">
        <v>19</v>
      </c>
      <c r="C15" s="23">
        <v>1017</v>
      </c>
      <c r="D15" s="18">
        <v>23</v>
      </c>
      <c r="E15" s="19">
        <v>24</v>
      </c>
      <c r="F15" s="24">
        <v>24</v>
      </c>
      <c r="G15" s="17">
        <v>86</v>
      </c>
      <c r="J15" s="2"/>
    </row>
    <row r="16" spans="1:11" x14ac:dyDescent="0.25">
      <c r="A16" s="22" t="s">
        <v>17</v>
      </c>
      <c r="B16" s="23">
        <v>21</v>
      </c>
      <c r="C16" s="23">
        <v>1016</v>
      </c>
      <c r="D16" s="18">
        <v>17</v>
      </c>
      <c r="E16" s="19">
        <v>18</v>
      </c>
      <c r="F16" s="24">
        <v>18</v>
      </c>
      <c r="G16" s="17">
        <v>64</v>
      </c>
      <c r="J16" s="2"/>
    </row>
    <row r="17" spans="1:10" x14ac:dyDescent="0.25">
      <c r="A17" s="22" t="s">
        <v>17</v>
      </c>
      <c r="B17" s="23">
        <v>1</v>
      </c>
      <c r="C17" s="23">
        <v>1018</v>
      </c>
      <c r="D17" s="18">
        <v>23</v>
      </c>
      <c r="E17" s="26">
        <v>24</v>
      </c>
      <c r="F17" s="24">
        <v>24</v>
      </c>
      <c r="G17" s="17">
        <v>86</v>
      </c>
    </row>
    <row r="18" spans="1:10" x14ac:dyDescent="0.25">
      <c r="A18" s="22" t="s">
        <v>18</v>
      </c>
      <c r="B18" s="23">
        <v>7</v>
      </c>
      <c r="C18" s="17">
        <v>2974</v>
      </c>
      <c r="D18" s="18">
        <v>79</v>
      </c>
      <c r="E18" s="19">
        <v>79</v>
      </c>
      <c r="F18" s="24">
        <v>79</v>
      </c>
      <c r="G18" s="17">
        <v>284</v>
      </c>
      <c r="J18" s="2"/>
    </row>
    <row r="19" spans="1:10" x14ac:dyDescent="0.25">
      <c r="A19" s="22" t="s">
        <v>18</v>
      </c>
      <c r="B19" s="23">
        <v>7</v>
      </c>
      <c r="C19" s="17">
        <v>2974</v>
      </c>
      <c r="D19" s="18">
        <v>2</v>
      </c>
      <c r="E19" s="19">
        <v>2</v>
      </c>
      <c r="F19" s="24">
        <v>2</v>
      </c>
      <c r="G19" s="17">
        <v>4</v>
      </c>
      <c r="H19" s="27" t="s">
        <v>16</v>
      </c>
      <c r="J19" s="2"/>
    </row>
    <row r="20" spans="1:10" x14ac:dyDescent="0.25">
      <c r="A20" s="22" t="s">
        <v>19</v>
      </c>
      <c r="B20" s="23">
        <v>3</v>
      </c>
      <c r="C20" s="17">
        <v>1706</v>
      </c>
      <c r="D20" s="18">
        <v>8</v>
      </c>
      <c r="E20" s="19">
        <v>8</v>
      </c>
      <c r="F20" s="24">
        <v>8</v>
      </c>
      <c r="G20" s="17">
        <v>31</v>
      </c>
      <c r="I20" s="28" t="s">
        <v>20</v>
      </c>
      <c r="J20" s="2"/>
    </row>
    <row r="21" spans="1:10" x14ac:dyDescent="0.25">
      <c r="A21" s="22" t="s">
        <v>19</v>
      </c>
      <c r="B21" s="23">
        <v>3</v>
      </c>
      <c r="C21" s="17">
        <v>1706</v>
      </c>
      <c r="D21" s="18">
        <v>1</v>
      </c>
      <c r="E21" s="19">
        <v>1</v>
      </c>
      <c r="F21" s="24">
        <v>1</v>
      </c>
      <c r="G21" s="17">
        <v>4</v>
      </c>
      <c r="H21" s="29" t="s">
        <v>16</v>
      </c>
      <c r="I21" s="30"/>
      <c r="J21" s="2"/>
    </row>
    <row r="22" spans="1:10" x14ac:dyDescent="0.25">
      <c r="A22" s="22" t="s">
        <v>19</v>
      </c>
      <c r="B22" s="23">
        <v>5</v>
      </c>
      <c r="C22" s="17">
        <v>1707</v>
      </c>
      <c r="D22" s="18">
        <v>8</v>
      </c>
      <c r="E22" s="19">
        <v>8</v>
      </c>
      <c r="F22" s="24">
        <v>8</v>
      </c>
      <c r="G22" s="17">
        <v>32</v>
      </c>
      <c r="I22" s="30"/>
      <c r="J22" s="2"/>
    </row>
    <row r="23" spans="1:10" x14ac:dyDescent="0.25">
      <c r="A23" s="22" t="s">
        <v>19</v>
      </c>
      <c r="B23" s="23">
        <v>7</v>
      </c>
      <c r="C23" s="17">
        <v>1708</v>
      </c>
      <c r="D23" s="18">
        <v>8</v>
      </c>
      <c r="E23" s="19">
        <v>8</v>
      </c>
      <c r="F23" s="24">
        <v>8</v>
      </c>
      <c r="G23" s="17">
        <v>32</v>
      </c>
      <c r="I23" s="30"/>
      <c r="J23" s="2"/>
    </row>
    <row r="24" spans="1:10" x14ac:dyDescent="0.25">
      <c r="A24" s="22" t="s">
        <v>19</v>
      </c>
      <c r="B24" s="23">
        <v>9</v>
      </c>
      <c r="C24" s="17">
        <v>1709</v>
      </c>
      <c r="D24" s="18">
        <v>8</v>
      </c>
      <c r="E24" s="19">
        <v>8</v>
      </c>
      <c r="F24" s="24">
        <v>8</v>
      </c>
      <c r="G24" s="17">
        <v>32</v>
      </c>
      <c r="I24" s="30"/>
      <c r="J24" s="2"/>
    </row>
    <row r="25" spans="1:10" x14ac:dyDescent="0.25">
      <c r="A25" s="22" t="s">
        <v>19</v>
      </c>
      <c r="B25" s="23">
        <v>11</v>
      </c>
      <c r="C25" s="17">
        <v>1710</v>
      </c>
      <c r="D25" s="18">
        <v>6</v>
      </c>
      <c r="E25" s="19">
        <v>6</v>
      </c>
      <c r="F25" s="24">
        <v>6</v>
      </c>
      <c r="G25" s="17">
        <v>24</v>
      </c>
      <c r="I25" s="30"/>
      <c r="J25" s="2"/>
    </row>
    <row r="26" spans="1:10" x14ac:dyDescent="0.25">
      <c r="A26" s="22" t="s">
        <v>19</v>
      </c>
      <c r="B26" s="23">
        <v>11</v>
      </c>
      <c r="C26" s="17">
        <v>1710</v>
      </c>
      <c r="D26" s="18">
        <v>1</v>
      </c>
      <c r="E26" s="19">
        <v>0</v>
      </c>
      <c r="F26" s="24">
        <v>0</v>
      </c>
      <c r="G26" s="17" t="s">
        <v>14</v>
      </c>
      <c r="H26" s="29" t="s">
        <v>16</v>
      </c>
      <c r="I26" s="31"/>
      <c r="J26" s="2"/>
    </row>
    <row r="27" spans="1:10" x14ac:dyDescent="0.25">
      <c r="A27" s="22" t="s">
        <v>19</v>
      </c>
      <c r="B27" s="23">
        <v>13</v>
      </c>
      <c r="C27" s="17">
        <v>1711</v>
      </c>
      <c r="D27" s="18">
        <v>6</v>
      </c>
      <c r="E27" s="19">
        <v>6</v>
      </c>
      <c r="F27" s="24">
        <v>6</v>
      </c>
      <c r="G27" s="17">
        <v>24</v>
      </c>
      <c r="I27" s="30"/>
      <c r="J27" s="2"/>
    </row>
    <row r="28" spans="1:10" x14ac:dyDescent="0.25">
      <c r="A28" s="22" t="s">
        <v>19</v>
      </c>
      <c r="B28" s="23">
        <v>13</v>
      </c>
      <c r="C28" s="17">
        <v>1711</v>
      </c>
      <c r="D28" s="18">
        <v>1</v>
      </c>
      <c r="E28" s="19">
        <v>2</v>
      </c>
      <c r="F28" s="24">
        <v>2</v>
      </c>
      <c r="G28" s="17">
        <v>8</v>
      </c>
      <c r="H28" s="27" t="s">
        <v>21</v>
      </c>
      <c r="I28" s="32" t="s">
        <v>22</v>
      </c>
      <c r="J28" s="2"/>
    </row>
    <row r="29" spans="1:10" x14ac:dyDescent="0.25">
      <c r="A29" s="22" t="s">
        <v>19</v>
      </c>
      <c r="B29" s="23">
        <v>15</v>
      </c>
      <c r="C29" s="17">
        <v>1712</v>
      </c>
      <c r="D29" s="18">
        <v>6</v>
      </c>
      <c r="E29" s="19">
        <v>6</v>
      </c>
      <c r="F29" s="24">
        <v>6</v>
      </c>
      <c r="G29" s="17">
        <v>24</v>
      </c>
      <c r="I29" s="30"/>
      <c r="J29" s="2"/>
    </row>
    <row r="30" spans="1:10" x14ac:dyDescent="0.25">
      <c r="A30" s="22" t="s">
        <v>19</v>
      </c>
      <c r="B30" s="23">
        <v>15</v>
      </c>
      <c r="C30" s="17">
        <v>1712</v>
      </c>
      <c r="D30" s="18">
        <v>1</v>
      </c>
      <c r="E30" s="19">
        <v>1</v>
      </c>
      <c r="F30" s="24">
        <v>1</v>
      </c>
      <c r="G30" s="17">
        <v>6</v>
      </c>
      <c r="H30" s="27" t="s">
        <v>21</v>
      </c>
      <c r="I30" s="32" t="s">
        <v>22</v>
      </c>
      <c r="J30" s="2"/>
    </row>
    <row r="31" spans="1:10" x14ac:dyDescent="0.25">
      <c r="A31" s="22" t="s">
        <v>19</v>
      </c>
      <c r="B31" s="23">
        <v>17</v>
      </c>
      <c r="C31" s="17">
        <v>1713</v>
      </c>
      <c r="D31" s="18">
        <v>6</v>
      </c>
      <c r="E31" s="19">
        <v>6</v>
      </c>
      <c r="F31" s="24">
        <v>6</v>
      </c>
      <c r="G31" s="17">
        <v>24</v>
      </c>
      <c r="I31" s="30"/>
      <c r="J31" s="2"/>
    </row>
    <row r="32" spans="1:10" x14ac:dyDescent="0.25">
      <c r="A32" s="22" t="s">
        <v>19</v>
      </c>
      <c r="B32" s="23">
        <v>17</v>
      </c>
      <c r="C32" s="17">
        <v>1713</v>
      </c>
      <c r="D32" s="18">
        <v>1</v>
      </c>
      <c r="E32" s="19">
        <v>3</v>
      </c>
      <c r="F32" s="24">
        <v>3</v>
      </c>
      <c r="G32" s="17">
        <v>7</v>
      </c>
      <c r="H32" s="27" t="s">
        <v>21</v>
      </c>
      <c r="I32" s="32" t="s">
        <v>22</v>
      </c>
      <c r="J32" s="2"/>
    </row>
    <row r="33" spans="1:10" x14ac:dyDescent="0.25">
      <c r="A33" s="22" t="s">
        <v>19</v>
      </c>
      <c r="B33" s="23">
        <v>17</v>
      </c>
      <c r="C33" s="17">
        <v>1713</v>
      </c>
      <c r="D33" s="18"/>
      <c r="E33" s="19"/>
      <c r="F33" s="24"/>
      <c r="G33" s="17">
        <v>1</v>
      </c>
      <c r="H33" s="27" t="s">
        <v>23</v>
      </c>
      <c r="I33" s="31" t="s">
        <v>22</v>
      </c>
      <c r="J33" s="2"/>
    </row>
    <row r="34" spans="1:10" x14ac:dyDescent="0.25">
      <c r="A34" s="22" t="s">
        <v>19</v>
      </c>
      <c r="B34" s="23">
        <v>23</v>
      </c>
      <c r="C34" s="17">
        <v>1715</v>
      </c>
      <c r="D34" s="18">
        <v>96</v>
      </c>
      <c r="E34" s="19">
        <v>96</v>
      </c>
      <c r="F34" s="24">
        <v>96</v>
      </c>
      <c r="G34" s="17">
        <v>192</v>
      </c>
      <c r="J34" s="2"/>
    </row>
    <row r="35" spans="1:10" x14ac:dyDescent="0.25">
      <c r="A35" s="22" t="s">
        <v>19</v>
      </c>
      <c r="B35" s="23">
        <v>23</v>
      </c>
      <c r="C35" s="17">
        <v>1715</v>
      </c>
      <c r="D35" s="18" t="s">
        <v>14</v>
      </c>
      <c r="E35" s="19">
        <v>0</v>
      </c>
      <c r="F35" s="24">
        <v>0</v>
      </c>
      <c r="G35" s="17" t="s">
        <v>14</v>
      </c>
      <c r="H35" s="33" t="s">
        <v>24</v>
      </c>
      <c r="J35" s="2"/>
    </row>
    <row r="36" spans="1:10" x14ac:dyDescent="0.25">
      <c r="A36" s="22" t="s">
        <v>19</v>
      </c>
      <c r="B36" s="23">
        <v>23</v>
      </c>
      <c r="C36" s="17">
        <v>1715</v>
      </c>
      <c r="D36" s="18"/>
      <c r="E36" s="19">
        <v>1</v>
      </c>
      <c r="F36" s="24" t="s">
        <v>25</v>
      </c>
      <c r="G36" s="17" t="s">
        <v>25</v>
      </c>
      <c r="H36" s="33" t="s">
        <v>26</v>
      </c>
      <c r="J36" s="2"/>
    </row>
    <row r="37" spans="1:10" x14ac:dyDescent="0.25">
      <c r="A37" s="16" t="s">
        <v>19</v>
      </c>
      <c r="B37" s="34">
        <v>29</v>
      </c>
      <c r="C37" s="17">
        <v>1718</v>
      </c>
      <c r="D37" s="18">
        <v>96</v>
      </c>
      <c r="E37" s="19">
        <v>90</v>
      </c>
      <c r="F37" s="24">
        <v>90</v>
      </c>
      <c r="G37" s="17">
        <v>193</v>
      </c>
      <c r="J37" s="2"/>
    </row>
    <row r="38" spans="1:10" x14ac:dyDescent="0.25">
      <c r="A38" s="16" t="s">
        <v>19</v>
      </c>
      <c r="B38" s="34">
        <v>29</v>
      </c>
      <c r="C38" s="17">
        <v>1718</v>
      </c>
      <c r="D38" s="18"/>
      <c r="E38" s="19">
        <v>2</v>
      </c>
      <c r="F38" s="24">
        <v>1</v>
      </c>
      <c r="G38" s="17" t="s">
        <v>14</v>
      </c>
      <c r="H38" t="s">
        <v>26</v>
      </c>
      <c r="J38" s="2"/>
    </row>
    <row r="39" spans="1:10" x14ac:dyDescent="0.25">
      <c r="A39" s="16" t="s">
        <v>19</v>
      </c>
      <c r="B39" s="34">
        <v>29</v>
      </c>
      <c r="C39" s="17">
        <v>1718</v>
      </c>
      <c r="D39" s="18"/>
      <c r="E39" s="19">
        <v>2</v>
      </c>
      <c r="F39" s="24">
        <v>2</v>
      </c>
      <c r="G39" s="17" t="s">
        <v>14</v>
      </c>
      <c r="H39" t="s">
        <v>27</v>
      </c>
      <c r="J39" s="2"/>
    </row>
    <row r="40" spans="1:10" x14ac:dyDescent="0.25">
      <c r="A40" s="16" t="s">
        <v>19</v>
      </c>
      <c r="B40" s="34">
        <v>31</v>
      </c>
      <c r="C40" s="17">
        <v>1719</v>
      </c>
      <c r="D40" s="18">
        <v>96</v>
      </c>
      <c r="E40" s="19">
        <v>96</v>
      </c>
      <c r="F40" s="24">
        <v>96</v>
      </c>
      <c r="G40" s="17">
        <v>192</v>
      </c>
      <c r="J40" s="2"/>
    </row>
    <row r="41" spans="1:10" x14ac:dyDescent="0.25">
      <c r="A41" s="22" t="s">
        <v>19</v>
      </c>
      <c r="B41" s="34">
        <v>32</v>
      </c>
      <c r="C41" s="17">
        <v>1737</v>
      </c>
      <c r="D41" s="18">
        <v>96</v>
      </c>
      <c r="E41" s="19">
        <v>96</v>
      </c>
      <c r="F41" s="24">
        <v>96</v>
      </c>
      <c r="G41" s="17">
        <v>192</v>
      </c>
      <c r="J41" s="2"/>
    </row>
    <row r="42" spans="1:10" x14ac:dyDescent="0.25">
      <c r="A42" s="22" t="s">
        <v>19</v>
      </c>
      <c r="B42" s="34">
        <v>32</v>
      </c>
      <c r="C42" s="17">
        <v>1737</v>
      </c>
      <c r="D42" s="18"/>
      <c r="E42" s="19">
        <v>1</v>
      </c>
      <c r="F42" s="24" t="s">
        <v>25</v>
      </c>
      <c r="G42" s="17" t="s">
        <v>25</v>
      </c>
      <c r="H42" t="s">
        <v>26</v>
      </c>
      <c r="J42" s="2"/>
    </row>
    <row r="43" spans="1:10" x14ac:dyDescent="0.25">
      <c r="A43" s="35" t="s">
        <v>28</v>
      </c>
      <c r="B43" s="36">
        <v>13</v>
      </c>
      <c r="C43" s="37">
        <v>3026</v>
      </c>
      <c r="D43" s="38">
        <v>12</v>
      </c>
      <c r="E43" s="39">
        <v>12</v>
      </c>
      <c r="F43" s="40">
        <v>12</v>
      </c>
      <c r="G43" s="37">
        <v>68</v>
      </c>
    </row>
    <row r="44" spans="1:10" x14ac:dyDescent="0.25">
      <c r="A44" s="35" t="s">
        <v>28</v>
      </c>
      <c r="B44" s="36">
        <v>15</v>
      </c>
      <c r="C44" s="37">
        <v>3027</v>
      </c>
      <c r="D44" s="38">
        <v>28</v>
      </c>
      <c r="E44" s="39">
        <v>28</v>
      </c>
      <c r="F44" s="40">
        <v>28</v>
      </c>
      <c r="G44" s="37">
        <v>164</v>
      </c>
      <c r="H44" s="41" t="s">
        <v>29</v>
      </c>
    </row>
    <row r="45" spans="1:10" x14ac:dyDescent="0.25">
      <c r="A45" s="35" t="s">
        <v>28</v>
      </c>
      <c r="B45" s="36">
        <v>17</v>
      </c>
      <c r="C45" s="37">
        <v>3028</v>
      </c>
      <c r="D45" s="38">
        <v>12</v>
      </c>
      <c r="E45" s="39">
        <v>12</v>
      </c>
      <c r="F45" s="40">
        <v>12</v>
      </c>
      <c r="G45" s="37">
        <v>68</v>
      </c>
    </row>
    <row r="46" spans="1:10" x14ac:dyDescent="0.25">
      <c r="A46" s="35" t="s">
        <v>28</v>
      </c>
      <c r="B46" s="36">
        <v>19</v>
      </c>
      <c r="C46" s="37">
        <v>3029</v>
      </c>
      <c r="D46" s="38">
        <v>24</v>
      </c>
      <c r="E46" s="39">
        <v>24</v>
      </c>
      <c r="F46" s="40">
        <v>24</v>
      </c>
      <c r="G46" s="37">
        <v>140</v>
      </c>
    </row>
    <row r="47" spans="1:10" x14ac:dyDescent="0.25">
      <c r="A47" s="16" t="s">
        <v>28</v>
      </c>
      <c r="B47" s="17">
        <v>7</v>
      </c>
      <c r="C47" s="17">
        <v>3020</v>
      </c>
      <c r="D47" s="18">
        <v>17</v>
      </c>
      <c r="E47" s="19">
        <v>18</v>
      </c>
      <c r="F47" s="24">
        <v>18</v>
      </c>
      <c r="G47" s="42">
        <v>81</v>
      </c>
    </row>
    <row r="48" spans="1:10" x14ac:dyDescent="0.25">
      <c r="A48" s="16" t="s">
        <v>28</v>
      </c>
      <c r="B48" s="34">
        <v>9</v>
      </c>
      <c r="C48" s="17">
        <v>3021</v>
      </c>
      <c r="D48" s="18">
        <v>17</v>
      </c>
      <c r="E48" s="19">
        <v>18</v>
      </c>
      <c r="F48" s="24">
        <v>18</v>
      </c>
      <c r="G48" s="17">
        <v>81</v>
      </c>
    </row>
    <row r="49" spans="1:11" x14ac:dyDescent="0.25">
      <c r="A49" s="16" t="s">
        <v>28</v>
      </c>
      <c r="B49" s="34">
        <v>11</v>
      </c>
      <c r="C49" s="17">
        <v>3022</v>
      </c>
      <c r="D49" s="18">
        <v>14</v>
      </c>
      <c r="E49" s="19">
        <v>15</v>
      </c>
      <c r="F49" s="24">
        <v>15</v>
      </c>
      <c r="G49" s="17">
        <v>67</v>
      </c>
    </row>
    <row r="50" spans="1:11" x14ac:dyDescent="0.25">
      <c r="A50" s="16" t="s">
        <v>30</v>
      </c>
      <c r="B50" s="43" t="s">
        <v>31</v>
      </c>
      <c r="C50" s="17">
        <v>399</v>
      </c>
      <c r="D50" s="44">
        <v>6</v>
      </c>
      <c r="E50" s="19">
        <v>6</v>
      </c>
      <c r="F50" s="24" t="s">
        <v>25</v>
      </c>
      <c r="G50" s="17" t="s">
        <v>25</v>
      </c>
      <c r="J50" s="2"/>
    </row>
    <row r="51" spans="1:11" x14ac:dyDescent="0.25">
      <c r="A51" s="45" t="s">
        <v>30</v>
      </c>
      <c r="B51" s="23">
        <v>11</v>
      </c>
      <c r="C51" s="17">
        <v>374</v>
      </c>
      <c r="D51" s="44">
        <v>6</v>
      </c>
      <c r="E51" s="19">
        <v>6</v>
      </c>
      <c r="F51" s="24" t="s">
        <v>25</v>
      </c>
      <c r="G51" s="17" t="s">
        <v>25</v>
      </c>
      <c r="J51" s="2"/>
    </row>
    <row r="52" spans="1:11" x14ac:dyDescent="0.25">
      <c r="A52" s="45" t="s">
        <v>30</v>
      </c>
      <c r="B52" s="43">
        <v>5</v>
      </c>
      <c r="C52" s="17">
        <v>404</v>
      </c>
      <c r="D52" s="46">
        <v>9</v>
      </c>
      <c r="E52" s="19">
        <v>9</v>
      </c>
      <c r="F52" s="24" t="s">
        <v>25</v>
      </c>
      <c r="G52" s="17" t="s">
        <v>25</v>
      </c>
      <c r="J52" s="21"/>
    </row>
    <row r="53" spans="1:11" x14ac:dyDescent="0.25">
      <c r="A53" s="45" t="s">
        <v>30</v>
      </c>
      <c r="B53" s="23">
        <v>15</v>
      </c>
      <c r="C53" s="17">
        <v>377</v>
      </c>
      <c r="D53" s="46">
        <v>14</v>
      </c>
      <c r="E53" s="19">
        <v>14</v>
      </c>
      <c r="F53" s="24">
        <v>14</v>
      </c>
      <c r="G53" s="47">
        <v>0</v>
      </c>
      <c r="J53" s="21"/>
    </row>
    <row r="54" spans="1:11" x14ac:dyDescent="0.25">
      <c r="A54" s="45" t="s">
        <v>30</v>
      </c>
      <c r="B54" s="23">
        <v>17</v>
      </c>
      <c r="C54" s="17">
        <v>378</v>
      </c>
      <c r="D54" s="46">
        <v>7</v>
      </c>
      <c r="E54" s="19">
        <v>7</v>
      </c>
      <c r="F54" s="24">
        <v>7</v>
      </c>
      <c r="G54" s="47">
        <v>0</v>
      </c>
      <c r="J54" s="21"/>
    </row>
    <row r="55" spans="1:11" x14ac:dyDescent="0.25">
      <c r="A55" s="45" t="s">
        <v>30</v>
      </c>
      <c r="B55" s="23">
        <v>19</v>
      </c>
      <c r="C55" s="17">
        <v>379</v>
      </c>
      <c r="D55" s="46">
        <v>5</v>
      </c>
      <c r="E55" s="19">
        <v>5</v>
      </c>
      <c r="F55" s="24">
        <v>5</v>
      </c>
      <c r="G55" s="47">
        <v>0</v>
      </c>
      <c r="J55" s="21"/>
    </row>
    <row r="56" spans="1:11" x14ac:dyDescent="0.25">
      <c r="A56" s="45" t="s">
        <v>30</v>
      </c>
      <c r="B56" s="23">
        <v>21</v>
      </c>
      <c r="C56" s="17">
        <v>380</v>
      </c>
      <c r="D56" s="46">
        <v>5</v>
      </c>
      <c r="E56" s="19">
        <v>5</v>
      </c>
      <c r="F56" s="24">
        <v>5</v>
      </c>
      <c r="G56" s="47">
        <v>0</v>
      </c>
      <c r="J56" s="21"/>
    </row>
    <row r="57" spans="1:11" x14ac:dyDescent="0.25">
      <c r="A57" s="45" t="s">
        <v>30</v>
      </c>
      <c r="B57" s="23">
        <v>23</v>
      </c>
      <c r="C57" s="17">
        <v>381</v>
      </c>
      <c r="D57" s="46">
        <v>5</v>
      </c>
      <c r="E57" s="19">
        <v>8</v>
      </c>
      <c r="F57" s="24">
        <v>8</v>
      </c>
      <c r="G57" s="48">
        <v>0</v>
      </c>
      <c r="H57" s="49" t="s">
        <v>32</v>
      </c>
      <c r="J57" s="21"/>
    </row>
    <row r="58" spans="1:11" x14ac:dyDescent="0.25">
      <c r="A58" s="45" t="s">
        <v>30</v>
      </c>
      <c r="B58" s="23">
        <v>25</v>
      </c>
      <c r="C58" s="17">
        <v>382</v>
      </c>
      <c r="D58" s="46">
        <v>11</v>
      </c>
      <c r="E58" s="19">
        <v>11</v>
      </c>
      <c r="F58" s="24">
        <v>11</v>
      </c>
      <c r="G58" s="48">
        <v>0</v>
      </c>
      <c r="J58" s="21"/>
    </row>
    <row r="59" spans="1:11" x14ac:dyDescent="0.25">
      <c r="A59" s="45" t="s">
        <v>30</v>
      </c>
      <c r="B59" s="23">
        <v>31</v>
      </c>
      <c r="C59" s="17">
        <v>354</v>
      </c>
      <c r="D59" s="44">
        <v>6</v>
      </c>
      <c r="E59" s="19">
        <v>6</v>
      </c>
      <c r="F59" s="24">
        <v>6</v>
      </c>
      <c r="G59" s="48">
        <v>0</v>
      </c>
      <c r="J59" s="21"/>
    </row>
    <row r="60" spans="1:11" x14ac:dyDescent="0.25">
      <c r="A60" s="50" t="s">
        <v>30</v>
      </c>
      <c r="B60" s="51">
        <v>84</v>
      </c>
      <c r="C60" s="52">
        <v>793</v>
      </c>
      <c r="D60" s="53">
        <v>24</v>
      </c>
      <c r="E60" s="54">
        <v>24</v>
      </c>
      <c r="F60" s="55">
        <v>24</v>
      </c>
      <c r="G60" s="52">
        <v>87</v>
      </c>
      <c r="H60" s="56" t="s">
        <v>33</v>
      </c>
      <c r="J60" s="21"/>
    </row>
    <row r="61" spans="1:11" x14ac:dyDescent="0.25">
      <c r="A61" s="57" t="s">
        <v>30</v>
      </c>
      <c r="B61" s="55">
        <v>84</v>
      </c>
      <c r="C61" s="54">
        <v>793</v>
      </c>
      <c r="D61" s="53">
        <v>2</v>
      </c>
      <c r="E61" s="55">
        <v>2</v>
      </c>
      <c r="F61" s="55">
        <v>2</v>
      </c>
      <c r="G61" s="52">
        <v>30</v>
      </c>
      <c r="H61" s="29" t="s">
        <v>34</v>
      </c>
      <c r="I61" s="58" t="s">
        <v>35</v>
      </c>
      <c r="J61" s="21"/>
    </row>
    <row r="62" spans="1:11" ht="34.5" x14ac:dyDescent="0.25">
      <c r="A62" s="57" t="s">
        <v>30</v>
      </c>
      <c r="B62" s="55">
        <v>84</v>
      </c>
      <c r="C62" s="54">
        <v>793</v>
      </c>
      <c r="D62" s="53"/>
      <c r="E62" s="55">
        <v>2</v>
      </c>
      <c r="F62" s="55">
        <v>1</v>
      </c>
      <c r="G62" s="52">
        <v>7</v>
      </c>
      <c r="H62" s="59" t="s">
        <v>36</v>
      </c>
      <c r="I62" s="60" t="s">
        <v>37</v>
      </c>
      <c r="J62" s="21"/>
      <c r="K62" s="61" t="s">
        <v>38</v>
      </c>
    </row>
    <row r="63" spans="1:11" x14ac:dyDescent="0.25">
      <c r="A63" s="57" t="s">
        <v>30</v>
      </c>
      <c r="B63" s="55">
        <v>84</v>
      </c>
      <c r="C63" s="52">
        <v>793</v>
      </c>
      <c r="D63" s="53">
        <v>1</v>
      </c>
      <c r="E63" s="55">
        <v>1</v>
      </c>
      <c r="F63" s="55">
        <v>1</v>
      </c>
      <c r="G63" s="52" t="s">
        <v>25</v>
      </c>
      <c r="H63" s="62" t="s">
        <v>39</v>
      </c>
      <c r="J63" s="21"/>
    </row>
    <row r="64" spans="1:11" x14ac:dyDescent="0.25">
      <c r="A64" s="45" t="s">
        <v>30</v>
      </c>
      <c r="B64" s="23">
        <v>7</v>
      </c>
      <c r="C64" s="17">
        <v>403</v>
      </c>
      <c r="D64" s="44">
        <v>9</v>
      </c>
      <c r="E64" s="19">
        <v>9</v>
      </c>
      <c r="F64" s="24" t="s">
        <v>25</v>
      </c>
      <c r="G64" s="17" t="s">
        <v>25</v>
      </c>
    </row>
    <row r="65" spans="1:10" x14ac:dyDescent="0.25">
      <c r="A65" s="45" t="s">
        <v>30</v>
      </c>
      <c r="B65" s="23">
        <v>27</v>
      </c>
      <c r="C65" s="17">
        <v>383</v>
      </c>
      <c r="D65" s="46">
        <v>3</v>
      </c>
      <c r="E65" s="19">
        <v>3</v>
      </c>
      <c r="F65" s="24">
        <v>3</v>
      </c>
      <c r="G65" s="48">
        <v>0</v>
      </c>
    </row>
    <row r="66" spans="1:10" x14ac:dyDescent="0.25">
      <c r="A66" s="45" t="s">
        <v>30</v>
      </c>
      <c r="B66" s="23">
        <v>27</v>
      </c>
      <c r="C66" s="17">
        <v>383</v>
      </c>
      <c r="D66" s="46">
        <v>1</v>
      </c>
      <c r="E66" s="19">
        <v>2</v>
      </c>
      <c r="F66" s="24">
        <v>2</v>
      </c>
      <c r="G66" s="48">
        <v>0</v>
      </c>
      <c r="H66" s="27" t="s">
        <v>16</v>
      </c>
    </row>
    <row r="67" spans="1:10" x14ac:dyDescent="0.25">
      <c r="A67" s="45" t="s">
        <v>30</v>
      </c>
      <c r="B67" s="23">
        <v>29</v>
      </c>
      <c r="C67" s="17">
        <v>384</v>
      </c>
      <c r="D67" s="46">
        <v>7</v>
      </c>
      <c r="E67" s="19">
        <v>7</v>
      </c>
      <c r="F67" s="24">
        <v>7</v>
      </c>
      <c r="G67" s="48">
        <v>0</v>
      </c>
    </row>
    <row r="68" spans="1:10" x14ac:dyDescent="0.25">
      <c r="A68" s="16" t="s">
        <v>40</v>
      </c>
      <c r="B68" s="23">
        <v>47</v>
      </c>
      <c r="C68" s="17">
        <v>271</v>
      </c>
      <c r="D68" s="18">
        <v>24</v>
      </c>
      <c r="E68" s="19">
        <v>24</v>
      </c>
      <c r="F68" s="24">
        <v>24</v>
      </c>
      <c r="G68" s="17">
        <v>144</v>
      </c>
      <c r="H68" s="33"/>
      <c r="J68" s="2"/>
    </row>
    <row r="69" spans="1:10" x14ac:dyDescent="0.25">
      <c r="A69" s="16" t="s">
        <v>40</v>
      </c>
      <c r="B69" s="23">
        <v>49</v>
      </c>
      <c r="C69" s="17">
        <v>272</v>
      </c>
      <c r="D69" s="18">
        <v>16</v>
      </c>
      <c r="E69" s="19">
        <v>16</v>
      </c>
      <c r="F69" s="24">
        <v>16</v>
      </c>
      <c r="G69" s="17">
        <v>92</v>
      </c>
      <c r="H69" s="33"/>
      <c r="J69" s="2"/>
    </row>
    <row r="70" spans="1:10" x14ac:dyDescent="0.25">
      <c r="A70" s="16" t="s">
        <v>40</v>
      </c>
      <c r="B70" s="23">
        <v>28</v>
      </c>
      <c r="C70" s="17">
        <v>277</v>
      </c>
      <c r="D70" s="18">
        <v>24</v>
      </c>
      <c r="E70" s="26">
        <v>24</v>
      </c>
      <c r="F70" s="24">
        <v>24</v>
      </c>
      <c r="G70" s="17">
        <v>133</v>
      </c>
    </row>
    <row r="71" spans="1:10" x14ac:dyDescent="0.25">
      <c r="A71" s="16" t="s">
        <v>40</v>
      </c>
      <c r="B71" s="23">
        <v>30</v>
      </c>
      <c r="C71" s="17">
        <v>278</v>
      </c>
      <c r="D71" s="18">
        <v>24</v>
      </c>
      <c r="E71" s="26">
        <v>24</v>
      </c>
      <c r="F71" s="24">
        <v>24</v>
      </c>
      <c r="G71" s="17">
        <v>144</v>
      </c>
    </row>
    <row r="72" spans="1:10" x14ac:dyDescent="0.25">
      <c r="A72" s="16" t="s">
        <v>40</v>
      </c>
      <c r="B72" s="23">
        <v>32</v>
      </c>
      <c r="C72" s="17">
        <v>280</v>
      </c>
      <c r="D72" s="18">
        <v>16</v>
      </c>
      <c r="E72" s="26">
        <v>16</v>
      </c>
      <c r="F72" s="24">
        <v>16</v>
      </c>
      <c r="G72" s="17">
        <v>92</v>
      </c>
    </row>
    <row r="73" spans="1:10" x14ac:dyDescent="0.25">
      <c r="A73" s="16" t="s">
        <v>40</v>
      </c>
      <c r="B73" s="23">
        <v>34</v>
      </c>
      <c r="C73" s="17">
        <v>281</v>
      </c>
      <c r="D73" s="18">
        <v>16</v>
      </c>
      <c r="E73" s="26">
        <v>16</v>
      </c>
      <c r="F73" s="24">
        <v>16</v>
      </c>
      <c r="G73" s="17">
        <v>92</v>
      </c>
    </row>
    <row r="74" spans="1:10" x14ac:dyDescent="0.25">
      <c r="A74" s="16" t="s">
        <v>40</v>
      </c>
      <c r="B74" s="23">
        <v>51</v>
      </c>
      <c r="C74" s="17">
        <v>273</v>
      </c>
      <c r="D74" s="18">
        <v>12</v>
      </c>
      <c r="E74" s="26">
        <v>12</v>
      </c>
      <c r="F74" s="24">
        <v>12</v>
      </c>
      <c r="G74" s="17">
        <v>72</v>
      </c>
    </row>
    <row r="75" spans="1:10" x14ac:dyDescent="0.25">
      <c r="A75" s="16" t="s">
        <v>40</v>
      </c>
      <c r="B75" s="23">
        <v>53</v>
      </c>
      <c r="C75" s="17">
        <v>274</v>
      </c>
      <c r="D75" s="18">
        <v>12</v>
      </c>
      <c r="E75" s="26">
        <v>12</v>
      </c>
      <c r="F75" s="24">
        <v>12</v>
      </c>
      <c r="G75" s="17">
        <v>76</v>
      </c>
    </row>
    <row r="76" spans="1:10" x14ac:dyDescent="0.25">
      <c r="A76" s="16" t="s">
        <v>40</v>
      </c>
      <c r="B76" s="23">
        <v>55</v>
      </c>
      <c r="C76" s="17">
        <v>275</v>
      </c>
      <c r="D76" s="18">
        <v>24</v>
      </c>
      <c r="E76" s="26">
        <v>24</v>
      </c>
      <c r="F76" s="24">
        <v>24</v>
      </c>
      <c r="G76" s="17">
        <v>144</v>
      </c>
    </row>
    <row r="77" spans="1:10" x14ac:dyDescent="0.25">
      <c r="A77" s="16" t="s">
        <v>40</v>
      </c>
      <c r="B77" s="23">
        <v>57</v>
      </c>
      <c r="C77" s="17">
        <v>276</v>
      </c>
      <c r="D77" s="18">
        <v>16</v>
      </c>
      <c r="E77" s="26">
        <v>16</v>
      </c>
      <c r="F77" s="24">
        <v>16</v>
      </c>
      <c r="G77" s="17">
        <v>92</v>
      </c>
    </row>
    <row r="78" spans="1:10" x14ac:dyDescent="0.25">
      <c r="A78" s="16" t="s">
        <v>41</v>
      </c>
      <c r="B78" s="23">
        <v>1</v>
      </c>
      <c r="C78" s="17">
        <v>114</v>
      </c>
      <c r="D78" s="18">
        <v>22</v>
      </c>
      <c r="E78" s="26">
        <v>22</v>
      </c>
      <c r="F78" s="24">
        <v>22</v>
      </c>
      <c r="G78" s="17">
        <v>82</v>
      </c>
      <c r="H78" s="62"/>
      <c r="J78" s="21"/>
    </row>
    <row r="79" spans="1:10" x14ac:dyDescent="0.25">
      <c r="A79" s="45" t="s">
        <v>41</v>
      </c>
      <c r="B79" s="43">
        <v>3</v>
      </c>
      <c r="C79" s="17">
        <v>366</v>
      </c>
      <c r="D79" s="44" t="s">
        <v>25</v>
      </c>
      <c r="E79" s="19" t="s">
        <v>42</v>
      </c>
      <c r="F79" s="24" t="s">
        <v>25</v>
      </c>
      <c r="G79" s="17" t="s">
        <v>25</v>
      </c>
      <c r="H79" t="s">
        <v>43</v>
      </c>
      <c r="J79" s="21"/>
    </row>
    <row r="80" spans="1:10" x14ac:dyDescent="0.25">
      <c r="A80" s="22" t="s">
        <v>44</v>
      </c>
      <c r="B80" s="23">
        <v>100</v>
      </c>
      <c r="C80" s="17">
        <v>3032</v>
      </c>
      <c r="D80" s="18">
        <v>18</v>
      </c>
      <c r="E80" s="26">
        <v>23</v>
      </c>
      <c r="F80" s="24">
        <v>23</v>
      </c>
      <c r="G80" s="17">
        <v>79</v>
      </c>
      <c r="H80" s="63"/>
      <c r="I80" s="2"/>
      <c r="J80" s="2"/>
    </row>
    <row r="81" spans="1:10" x14ac:dyDescent="0.25">
      <c r="A81" s="22" t="s">
        <v>44</v>
      </c>
      <c r="B81" s="64">
        <v>102</v>
      </c>
      <c r="C81" s="17">
        <v>3033</v>
      </c>
      <c r="D81" s="46">
        <v>18</v>
      </c>
      <c r="E81" s="26">
        <v>18</v>
      </c>
      <c r="F81" s="24">
        <v>18</v>
      </c>
      <c r="G81" s="17">
        <v>84</v>
      </c>
      <c r="H81" s="63"/>
      <c r="I81" s="2"/>
      <c r="J81" s="2"/>
    </row>
    <row r="82" spans="1:10" x14ac:dyDescent="0.25">
      <c r="A82" s="45" t="s">
        <v>44</v>
      </c>
      <c r="B82" s="23">
        <v>29</v>
      </c>
      <c r="C82" s="17">
        <v>679</v>
      </c>
      <c r="D82" s="46">
        <v>36</v>
      </c>
      <c r="E82" s="19" t="s">
        <v>25</v>
      </c>
      <c r="F82" s="24">
        <v>36</v>
      </c>
      <c r="G82" s="17">
        <v>108</v>
      </c>
      <c r="H82" s="65" t="s">
        <v>45</v>
      </c>
      <c r="J82" s="2"/>
    </row>
    <row r="83" spans="1:10" x14ac:dyDescent="0.25">
      <c r="A83" s="45" t="s">
        <v>46</v>
      </c>
      <c r="B83" s="43">
        <v>29</v>
      </c>
      <c r="C83" s="17">
        <v>679</v>
      </c>
      <c r="D83" s="44">
        <v>36</v>
      </c>
      <c r="E83" s="66">
        <v>36</v>
      </c>
      <c r="F83" s="24" t="s">
        <v>14</v>
      </c>
      <c r="G83" s="17" t="s">
        <v>14</v>
      </c>
      <c r="J83" s="21"/>
    </row>
    <row r="84" spans="1:10" x14ac:dyDescent="0.25">
      <c r="A84" s="45" t="s">
        <v>47</v>
      </c>
      <c r="B84" s="23">
        <v>4</v>
      </c>
      <c r="C84" s="17">
        <v>2975</v>
      </c>
      <c r="D84" s="46">
        <v>79</v>
      </c>
      <c r="E84" s="19">
        <v>79</v>
      </c>
      <c r="F84" s="24">
        <v>79</v>
      </c>
      <c r="G84" s="17">
        <v>284</v>
      </c>
      <c r="J84" s="2"/>
    </row>
    <row r="85" spans="1:10" x14ac:dyDescent="0.25">
      <c r="A85" s="45" t="s">
        <v>47</v>
      </c>
      <c r="B85" s="23">
        <v>4</v>
      </c>
      <c r="C85" s="17">
        <v>2975</v>
      </c>
      <c r="D85" s="46">
        <v>1</v>
      </c>
      <c r="E85" s="19">
        <v>1</v>
      </c>
      <c r="F85" s="24" t="s">
        <v>14</v>
      </c>
      <c r="G85" s="17">
        <v>1</v>
      </c>
      <c r="H85" s="27" t="s">
        <v>16</v>
      </c>
      <c r="J85" s="2"/>
    </row>
    <row r="86" spans="1:10" x14ac:dyDescent="0.25">
      <c r="A86" s="45" t="s">
        <v>47</v>
      </c>
      <c r="B86" s="23">
        <v>14</v>
      </c>
      <c r="C86" s="17">
        <v>2949</v>
      </c>
      <c r="D86" s="46">
        <v>79</v>
      </c>
      <c r="E86" s="19">
        <v>79</v>
      </c>
      <c r="F86" s="24">
        <v>79</v>
      </c>
      <c r="G86" s="17">
        <v>284</v>
      </c>
      <c r="J86" s="2"/>
    </row>
    <row r="87" spans="1:10" x14ac:dyDescent="0.25">
      <c r="A87" s="45" t="s">
        <v>47</v>
      </c>
      <c r="B87" s="23">
        <v>14</v>
      </c>
      <c r="C87" s="17">
        <v>2949</v>
      </c>
      <c r="D87" s="46">
        <v>1</v>
      </c>
      <c r="E87" s="19">
        <v>1</v>
      </c>
      <c r="F87" s="24">
        <v>1</v>
      </c>
      <c r="G87" s="17">
        <v>1</v>
      </c>
      <c r="H87" s="27" t="s">
        <v>16</v>
      </c>
      <c r="J87" s="2"/>
    </row>
    <row r="88" spans="1:10" x14ac:dyDescent="0.25">
      <c r="A88" s="45" t="s">
        <v>47</v>
      </c>
      <c r="B88" s="67" t="s">
        <v>48</v>
      </c>
      <c r="C88" s="17">
        <v>3063</v>
      </c>
      <c r="D88" s="46">
        <v>64</v>
      </c>
      <c r="E88" s="19">
        <v>64</v>
      </c>
      <c r="F88" s="24">
        <v>64</v>
      </c>
      <c r="G88" s="17">
        <v>122</v>
      </c>
      <c r="J88" s="2"/>
    </row>
    <row r="89" spans="1:10" x14ac:dyDescent="0.25">
      <c r="A89" s="45" t="s">
        <v>47</v>
      </c>
      <c r="B89" s="67" t="s">
        <v>48</v>
      </c>
      <c r="C89" s="17">
        <v>3063</v>
      </c>
      <c r="D89" s="46">
        <v>4</v>
      </c>
      <c r="E89" s="19">
        <v>3</v>
      </c>
      <c r="F89" s="24">
        <v>4</v>
      </c>
      <c r="G89" s="17" t="s">
        <v>14</v>
      </c>
      <c r="J89" s="2"/>
    </row>
    <row r="90" spans="1:10" x14ac:dyDescent="0.25">
      <c r="A90" s="45" t="s">
        <v>47</v>
      </c>
      <c r="B90" s="67" t="s">
        <v>49</v>
      </c>
      <c r="C90" s="17">
        <v>3064</v>
      </c>
      <c r="D90" s="46">
        <v>95</v>
      </c>
      <c r="E90" s="19">
        <v>95</v>
      </c>
      <c r="F90" s="24">
        <v>95</v>
      </c>
      <c r="G90" s="17">
        <v>95</v>
      </c>
      <c r="J90" s="2"/>
    </row>
    <row r="91" spans="1:10" x14ac:dyDescent="0.25">
      <c r="A91" s="45" t="s">
        <v>47</v>
      </c>
      <c r="B91" s="67" t="s">
        <v>49</v>
      </c>
      <c r="C91" s="17">
        <v>3064</v>
      </c>
      <c r="D91" s="46">
        <v>6</v>
      </c>
      <c r="E91" s="19">
        <v>1</v>
      </c>
      <c r="F91" s="24">
        <v>6</v>
      </c>
      <c r="G91" s="17" t="s">
        <v>14</v>
      </c>
      <c r="I91">
        <f>E88+E89+E90+E91</f>
        <v>163</v>
      </c>
      <c r="J91" s="2"/>
    </row>
    <row r="92" spans="1:10" x14ac:dyDescent="0.25">
      <c r="A92" s="45" t="s">
        <v>50</v>
      </c>
      <c r="B92" s="67">
        <v>1</v>
      </c>
      <c r="C92" s="17">
        <v>188</v>
      </c>
      <c r="D92" s="46">
        <v>32</v>
      </c>
      <c r="E92" s="19">
        <v>32</v>
      </c>
      <c r="F92" s="24">
        <v>32</v>
      </c>
      <c r="G92" s="17">
        <v>132</v>
      </c>
      <c r="J92" s="2"/>
    </row>
    <row r="93" spans="1:10" x14ac:dyDescent="0.25">
      <c r="A93" s="45" t="s">
        <v>50</v>
      </c>
      <c r="B93" s="67">
        <v>4</v>
      </c>
      <c r="C93" s="17">
        <v>183</v>
      </c>
      <c r="D93" s="46">
        <v>32</v>
      </c>
      <c r="E93" s="19">
        <v>32</v>
      </c>
      <c r="F93" s="24">
        <v>32</v>
      </c>
      <c r="G93" s="17">
        <v>132</v>
      </c>
      <c r="J93" s="2"/>
    </row>
    <row r="94" spans="1:10" x14ac:dyDescent="0.25">
      <c r="A94" s="45" t="s">
        <v>50</v>
      </c>
      <c r="B94" s="67">
        <v>7</v>
      </c>
      <c r="C94" s="17">
        <v>191</v>
      </c>
      <c r="D94" s="46">
        <v>32</v>
      </c>
      <c r="E94" s="19">
        <v>32</v>
      </c>
      <c r="F94" s="24">
        <v>32</v>
      </c>
      <c r="G94" s="17">
        <v>132</v>
      </c>
      <c r="J94" s="2"/>
    </row>
    <row r="95" spans="1:10" x14ac:dyDescent="0.25">
      <c r="A95" s="45" t="s">
        <v>50</v>
      </c>
      <c r="B95" s="67">
        <v>9</v>
      </c>
      <c r="C95" s="17">
        <v>192</v>
      </c>
      <c r="D95" s="46">
        <v>32</v>
      </c>
      <c r="E95" s="19">
        <v>32</v>
      </c>
      <c r="F95" s="24">
        <v>32</v>
      </c>
      <c r="G95" s="17">
        <v>132</v>
      </c>
      <c r="J95" s="2"/>
    </row>
    <row r="96" spans="1:10" x14ac:dyDescent="0.25">
      <c r="A96" s="45" t="s">
        <v>51</v>
      </c>
      <c r="B96" s="67">
        <v>8</v>
      </c>
      <c r="C96" s="17">
        <v>2216</v>
      </c>
      <c r="D96" s="46">
        <v>11</v>
      </c>
      <c r="E96" s="19">
        <v>11</v>
      </c>
      <c r="F96" s="24">
        <v>11</v>
      </c>
      <c r="G96" s="17">
        <v>39</v>
      </c>
    </row>
    <row r="97" spans="1:10" x14ac:dyDescent="0.25">
      <c r="A97" s="45" t="s">
        <v>51</v>
      </c>
      <c r="B97" s="67">
        <v>10</v>
      </c>
      <c r="C97" s="17">
        <v>2215</v>
      </c>
      <c r="D97" s="46">
        <v>11</v>
      </c>
      <c r="E97" s="19">
        <v>11</v>
      </c>
      <c r="F97" s="24">
        <v>11</v>
      </c>
      <c r="G97" s="17">
        <v>35</v>
      </c>
    </row>
    <row r="98" spans="1:10" x14ac:dyDescent="0.25">
      <c r="A98" s="45" t="s">
        <v>51</v>
      </c>
      <c r="B98" s="67">
        <v>12</v>
      </c>
      <c r="C98" s="17">
        <v>2214</v>
      </c>
      <c r="D98" s="46">
        <v>11</v>
      </c>
      <c r="E98" s="19">
        <v>11</v>
      </c>
      <c r="F98" s="24">
        <v>11</v>
      </c>
      <c r="G98" s="17">
        <v>39</v>
      </c>
    </row>
    <row r="99" spans="1:10" x14ac:dyDescent="0.25">
      <c r="A99" s="45" t="s">
        <v>52</v>
      </c>
      <c r="B99" s="67">
        <v>7</v>
      </c>
      <c r="C99" s="17">
        <v>2250</v>
      </c>
      <c r="D99" s="46">
        <v>11</v>
      </c>
      <c r="E99" s="19">
        <v>11</v>
      </c>
      <c r="F99" s="24">
        <v>11</v>
      </c>
      <c r="G99" s="17">
        <v>35</v>
      </c>
      <c r="J99" s="2"/>
    </row>
    <row r="100" spans="1:10" x14ac:dyDescent="0.25">
      <c r="A100" s="45" t="s">
        <v>52</v>
      </c>
      <c r="B100" s="67">
        <v>9</v>
      </c>
      <c r="C100" s="17">
        <v>2251</v>
      </c>
      <c r="D100" s="46">
        <v>11</v>
      </c>
      <c r="E100" s="19">
        <v>11</v>
      </c>
      <c r="F100" s="24">
        <v>11</v>
      </c>
      <c r="G100" s="17">
        <v>35</v>
      </c>
      <c r="J100" s="2"/>
    </row>
    <row r="101" spans="1:10" x14ac:dyDescent="0.25">
      <c r="A101" s="45" t="s">
        <v>52</v>
      </c>
      <c r="B101" s="67">
        <v>11</v>
      </c>
      <c r="C101" s="17">
        <v>2252</v>
      </c>
      <c r="D101" s="46">
        <v>11</v>
      </c>
      <c r="E101" s="19">
        <v>11</v>
      </c>
      <c r="F101" s="24">
        <v>11</v>
      </c>
      <c r="G101" s="17">
        <v>39</v>
      </c>
      <c r="J101" s="2"/>
    </row>
    <row r="102" spans="1:10" x14ac:dyDescent="0.25">
      <c r="A102" s="45" t="s">
        <v>53</v>
      </c>
      <c r="B102" s="17">
        <v>1</v>
      </c>
      <c r="C102" s="17">
        <v>250</v>
      </c>
      <c r="D102" s="46">
        <v>4</v>
      </c>
      <c r="E102" s="19">
        <v>4</v>
      </c>
      <c r="F102" s="24" t="s">
        <v>25</v>
      </c>
      <c r="G102" s="17" t="s">
        <v>25</v>
      </c>
      <c r="J102" s="2"/>
    </row>
    <row r="103" spans="1:10" x14ac:dyDescent="0.25">
      <c r="A103" s="45" t="s">
        <v>53</v>
      </c>
      <c r="B103" s="23">
        <v>3</v>
      </c>
      <c r="C103" s="17">
        <v>332</v>
      </c>
      <c r="D103" s="46">
        <v>6</v>
      </c>
      <c r="E103" s="19">
        <v>6</v>
      </c>
      <c r="F103" s="24" t="s">
        <v>25</v>
      </c>
      <c r="G103" s="17" t="s">
        <v>25</v>
      </c>
      <c r="J103" s="2"/>
    </row>
    <row r="104" spans="1:10" x14ac:dyDescent="0.25">
      <c r="A104" s="45" t="s">
        <v>53</v>
      </c>
      <c r="B104" s="23">
        <v>3</v>
      </c>
      <c r="C104" s="17">
        <v>332</v>
      </c>
      <c r="D104" s="46">
        <v>1</v>
      </c>
      <c r="E104" s="19">
        <v>1</v>
      </c>
      <c r="F104" s="24" t="s">
        <v>25</v>
      </c>
      <c r="G104" s="17" t="s">
        <v>25</v>
      </c>
      <c r="H104" s="62" t="s">
        <v>39</v>
      </c>
      <c r="J104" s="2"/>
    </row>
    <row r="105" spans="1:10" x14ac:dyDescent="0.25">
      <c r="A105" s="45" t="s">
        <v>53</v>
      </c>
      <c r="B105" s="34">
        <v>5</v>
      </c>
      <c r="C105" s="17">
        <v>251</v>
      </c>
      <c r="D105" s="46">
        <v>4</v>
      </c>
      <c r="E105" s="19">
        <v>4</v>
      </c>
      <c r="F105" s="24" t="s">
        <v>25</v>
      </c>
      <c r="G105" s="17" t="s">
        <v>25</v>
      </c>
      <c r="J105" s="2"/>
    </row>
    <row r="106" spans="1:10" x14ac:dyDescent="0.25">
      <c r="A106" s="45" t="s">
        <v>53</v>
      </c>
      <c r="B106" s="34">
        <v>7</v>
      </c>
      <c r="C106" s="17">
        <v>333</v>
      </c>
      <c r="D106" s="46">
        <v>4</v>
      </c>
      <c r="E106" s="19">
        <v>4</v>
      </c>
      <c r="F106" s="24" t="s">
        <v>25</v>
      </c>
      <c r="G106" s="17" t="s">
        <v>25</v>
      </c>
      <c r="J106" s="2"/>
    </row>
    <row r="107" spans="1:10" x14ac:dyDescent="0.25">
      <c r="A107" s="45" t="s">
        <v>53</v>
      </c>
      <c r="B107" s="34">
        <v>9</v>
      </c>
      <c r="C107" s="17">
        <v>253</v>
      </c>
      <c r="D107" s="46">
        <v>4</v>
      </c>
      <c r="E107" s="19">
        <v>4</v>
      </c>
      <c r="F107" s="24" t="s">
        <v>25</v>
      </c>
      <c r="G107" s="17" t="s">
        <v>25</v>
      </c>
      <c r="J107" s="2"/>
    </row>
    <row r="108" spans="1:10" x14ac:dyDescent="0.25">
      <c r="A108" s="45" t="s">
        <v>53</v>
      </c>
      <c r="B108" s="34">
        <v>11</v>
      </c>
      <c r="C108" s="17">
        <v>334</v>
      </c>
      <c r="D108" s="46">
        <v>4</v>
      </c>
      <c r="E108" s="19">
        <v>4</v>
      </c>
      <c r="F108" s="24" t="s">
        <v>25</v>
      </c>
      <c r="G108" s="17" t="s">
        <v>25</v>
      </c>
      <c r="I108" t="s">
        <v>54</v>
      </c>
      <c r="J108" s="2"/>
    </row>
    <row r="109" spans="1:10" x14ac:dyDescent="0.25">
      <c r="A109" s="45" t="s">
        <v>53</v>
      </c>
      <c r="B109" s="34">
        <v>13</v>
      </c>
      <c r="C109" s="17">
        <v>257</v>
      </c>
      <c r="D109" s="46">
        <v>4</v>
      </c>
      <c r="E109" s="19">
        <v>4</v>
      </c>
      <c r="F109" s="24" t="s">
        <v>25</v>
      </c>
      <c r="G109" s="17" t="s">
        <v>25</v>
      </c>
      <c r="J109" s="2"/>
    </row>
    <row r="110" spans="1:10" x14ac:dyDescent="0.25">
      <c r="A110" s="45" t="s">
        <v>53</v>
      </c>
      <c r="B110" s="34">
        <v>15</v>
      </c>
      <c r="C110" s="17">
        <v>338</v>
      </c>
      <c r="D110" s="46">
        <v>4</v>
      </c>
      <c r="E110" s="19">
        <v>4</v>
      </c>
      <c r="F110" s="24" t="s">
        <v>25</v>
      </c>
      <c r="G110" s="17" t="s">
        <v>25</v>
      </c>
      <c r="J110" s="2"/>
    </row>
    <row r="111" spans="1:10" x14ac:dyDescent="0.25">
      <c r="A111" s="45" t="s">
        <v>53</v>
      </c>
      <c r="B111" s="23">
        <v>17</v>
      </c>
      <c r="C111" s="17">
        <v>258</v>
      </c>
      <c r="D111" s="46">
        <v>4</v>
      </c>
      <c r="E111" s="19">
        <v>4</v>
      </c>
      <c r="F111" s="24" t="s">
        <v>25</v>
      </c>
      <c r="G111" s="17" t="s">
        <v>25</v>
      </c>
      <c r="J111" s="2"/>
    </row>
    <row r="112" spans="1:10" x14ac:dyDescent="0.25">
      <c r="A112" s="45" t="s">
        <v>53</v>
      </c>
      <c r="B112" s="23">
        <v>20</v>
      </c>
      <c r="C112" s="17">
        <v>283</v>
      </c>
      <c r="D112" s="46">
        <v>4</v>
      </c>
      <c r="E112" s="19">
        <v>4</v>
      </c>
      <c r="F112" s="24" t="s">
        <v>25</v>
      </c>
      <c r="G112" s="17" t="s">
        <v>25</v>
      </c>
      <c r="H112" t="s">
        <v>55</v>
      </c>
      <c r="J112" s="2"/>
    </row>
    <row r="113" spans="1:10" x14ac:dyDescent="0.25">
      <c r="A113" s="45" t="s">
        <v>53</v>
      </c>
      <c r="B113" s="23">
        <v>21</v>
      </c>
      <c r="C113" s="17">
        <v>280</v>
      </c>
      <c r="D113" s="46">
        <v>4</v>
      </c>
      <c r="E113" s="19">
        <v>4</v>
      </c>
      <c r="F113" s="24" t="s">
        <v>25</v>
      </c>
      <c r="G113" s="17" t="s">
        <v>25</v>
      </c>
      <c r="J113" s="2"/>
    </row>
    <row r="114" spans="1:10" x14ac:dyDescent="0.25">
      <c r="A114" s="45" t="s">
        <v>53</v>
      </c>
      <c r="B114" s="23">
        <v>25</v>
      </c>
      <c r="C114" s="17">
        <v>286</v>
      </c>
      <c r="D114" s="46">
        <v>4</v>
      </c>
      <c r="E114" s="19">
        <v>4</v>
      </c>
      <c r="F114" s="24" t="s">
        <v>25</v>
      </c>
      <c r="G114" s="17" t="s">
        <v>25</v>
      </c>
      <c r="J114" s="2"/>
    </row>
    <row r="115" spans="1:10" x14ac:dyDescent="0.25">
      <c r="A115" s="45" t="s">
        <v>53</v>
      </c>
      <c r="B115" s="23">
        <v>26</v>
      </c>
      <c r="C115" s="17">
        <v>295</v>
      </c>
      <c r="D115" s="46">
        <v>4</v>
      </c>
      <c r="E115" s="19">
        <v>4</v>
      </c>
      <c r="F115" s="24" t="s">
        <v>25</v>
      </c>
      <c r="G115" s="17" t="s">
        <v>25</v>
      </c>
      <c r="J115" s="2"/>
    </row>
    <row r="116" spans="1:10" x14ac:dyDescent="0.25">
      <c r="A116" s="45" t="s">
        <v>53</v>
      </c>
      <c r="B116" s="43">
        <v>29</v>
      </c>
      <c r="C116" s="17">
        <v>386</v>
      </c>
      <c r="D116" s="46">
        <v>7</v>
      </c>
      <c r="E116" s="19">
        <v>7</v>
      </c>
      <c r="F116" s="24" t="s">
        <v>25</v>
      </c>
      <c r="G116" s="17" t="s">
        <v>25</v>
      </c>
      <c r="J116" s="2"/>
    </row>
    <row r="117" spans="1:10" x14ac:dyDescent="0.25">
      <c r="A117" s="45" t="s">
        <v>53</v>
      </c>
      <c r="B117" s="43" t="s">
        <v>56</v>
      </c>
      <c r="C117" s="17">
        <v>297</v>
      </c>
      <c r="D117" s="46">
        <v>5</v>
      </c>
      <c r="E117" s="19">
        <v>8</v>
      </c>
      <c r="F117" s="24">
        <v>8</v>
      </c>
      <c r="G117" s="48">
        <v>0</v>
      </c>
      <c r="J117" s="2"/>
    </row>
    <row r="118" spans="1:10" x14ac:dyDescent="0.25">
      <c r="A118" s="16" t="s">
        <v>53</v>
      </c>
      <c r="B118" s="43">
        <v>30</v>
      </c>
      <c r="C118" s="17">
        <v>293</v>
      </c>
      <c r="D118" s="46">
        <v>6</v>
      </c>
      <c r="E118" s="19">
        <v>6</v>
      </c>
      <c r="F118" s="24" t="s">
        <v>25</v>
      </c>
      <c r="G118" s="17" t="s">
        <v>25</v>
      </c>
      <c r="J118" s="2"/>
    </row>
    <row r="119" spans="1:10" x14ac:dyDescent="0.25">
      <c r="A119" s="45" t="s">
        <v>53</v>
      </c>
      <c r="B119" s="23">
        <v>32</v>
      </c>
      <c r="C119" s="17">
        <v>292</v>
      </c>
      <c r="D119" s="46">
        <v>4</v>
      </c>
      <c r="E119" s="19">
        <v>6</v>
      </c>
      <c r="F119" s="24">
        <v>6</v>
      </c>
      <c r="G119" s="48">
        <v>0</v>
      </c>
      <c r="J119" s="21"/>
    </row>
    <row r="120" spans="1:10" x14ac:dyDescent="0.25">
      <c r="A120" s="45" t="s">
        <v>53</v>
      </c>
      <c r="B120" s="23">
        <v>34</v>
      </c>
      <c r="C120" s="17">
        <v>291</v>
      </c>
      <c r="D120" s="46">
        <v>6</v>
      </c>
      <c r="E120" s="19">
        <v>6</v>
      </c>
      <c r="F120" s="24">
        <v>6</v>
      </c>
      <c r="G120" s="48">
        <v>0</v>
      </c>
      <c r="H120" s="68"/>
      <c r="J120" s="21"/>
    </row>
    <row r="121" spans="1:10" x14ac:dyDescent="0.25">
      <c r="A121" s="16" t="s">
        <v>53</v>
      </c>
      <c r="B121" s="43">
        <v>40</v>
      </c>
      <c r="C121" s="17">
        <v>308</v>
      </c>
      <c r="D121" s="46">
        <v>6</v>
      </c>
      <c r="E121" s="19">
        <v>6</v>
      </c>
      <c r="F121" s="24">
        <v>6</v>
      </c>
      <c r="G121" s="48">
        <v>0</v>
      </c>
      <c r="H121" s="69"/>
      <c r="J121" s="21"/>
    </row>
    <row r="122" spans="1:10" x14ac:dyDescent="0.25">
      <c r="A122" s="16" t="s">
        <v>53</v>
      </c>
      <c r="B122" s="43">
        <v>44</v>
      </c>
      <c r="C122" s="17">
        <v>309</v>
      </c>
      <c r="D122" s="46">
        <v>6</v>
      </c>
      <c r="E122" s="19">
        <v>6</v>
      </c>
      <c r="F122" s="24">
        <v>6</v>
      </c>
      <c r="G122" s="48">
        <v>0</v>
      </c>
      <c r="H122" s="69"/>
      <c r="J122" s="21"/>
    </row>
    <row r="123" spans="1:10" x14ac:dyDescent="0.25">
      <c r="A123" s="16" t="s">
        <v>53</v>
      </c>
      <c r="B123" s="43">
        <v>46</v>
      </c>
      <c r="C123" s="17">
        <v>310</v>
      </c>
      <c r="D123" s="46">
        <v>7</v>
      </c>
      <c r="E123" s="19">
        <v>7</v>
      </c>
      <c r="F123" s="24">
        <v>7</v>
      </c>
      <c r="G123" s="48">
        <v>0</v>
      </c>
      <c r="J123" s="21"/>
    </row>
    <row r="124" spans="1:10" x14ac:dyDescent="0.25">
      <c r="A124" s="16" t="s">
        <v>53</v>
      </c>
      <c r="B124" s="43">
        <v>48</v>
      </c>
      <c r="C124" s="17">
        <v>311</v>
      </c>
      <c r="D124" s="46">
        <v>7</v>
      </c>
      <c r="E124" s="19">
        <v>7</v>
      </c>
      <c r="F124" s="24">
        <v>7</v>
      </c>
      <c r="G124" s="48">
        <v>0</v>
      </c>
      <c r="J124" s="21"/>
    </row>
    <row r="125" spans="1:10" x14ac:dyDescent="0.25">
      <c r="A125" s="45" t="s">
        <v>53</v>
      </c>
      <c r="B125" s="23">
        <v>50</v>
      </c>
      <c r="C125" s="17">
        <v>312</v>
      </c>
      <c r="D125" s="46">
        <v>7</v>
      </c>
      <c r="E125" s="19">
        <v>7</v>
      </c>
      <c r="F125" s="24">
        <v>7</v>
      </c>
      <c r="G125" s="47">
        <v>0</v>
      </c>
      <c r="J125" s="21"/>
    </row>
    <row r="126" spans="1:10" x14ac:dyDescent="0.25">
      <c r="A126" s="45" t="s">
        <v>53</v>
      </c>
      <c r="B126" s="23">
        <v>52</v>
      </c>
      <c r="C126" s="17">
        <v>313</v>
      </c>
      <c r="D126" s="46">
        <v>6</v>
      </c>
      <c r="E126" s="19">
        <v>6</v>
      </c>
      <c r="F126" s="24">
        <v>6</v>
      </c>
      <c r="G126" s="47">
        <v>0</v>
      </c>
      <c r="J126" s="21"/>
    </row>
    <row r="127" spans="1:10" x14ac:dyDescent="0.25">
      <c r="A127" s="45" t="s">
        <v>53</v>
      </c>
      <c r="B127" s="23">
        <v>55</v>
      </c>
      <c r="C127" s="17">
        <v>342</v>
      </c>
      <c r="D127" s="46">
        <v>5</v>
      </c>
      <c r="E127" s="19">
        <v>5</v>
      </c>
      <c r="F127" s="24">
        <v>5</v>
      </c>
      <c r="G127" s="70">
        <v>0</v>
      </c>
      <c r="J127" s="21"/>
    </row>
    <row r="128" spans="1:10" x14ac:dyDescent="0.25">
      <c r="A128" s="45" t="s">
        <v>53</v>
      </c>
      <c r="B128" s="64">
        <v>59</v>
      </c>
      <c r="C128" s="17">
        <v>349</v>
      </c>
      <c r="D128" s="46">
        <v>6</v>
      </c>
      <c r="E128" s="19">
        <v>6</v>
      </c>
      <c r="F128" s="24">
        <v>6</v>
      </c>
      <c r="G128" s="47">
        <v>0</v>
      </c>
      <c r="I128" s="71"/>
      <c r="J128" s="21"/>
    </row>
    <row r="129" spans="1:10" x14ac:dyDescent="0.25">
      <c r="A129" s="45" t="s">
        <v>53</v>
      </c>
      <c r="B129" s="64">
        <v>61</v>
      </c>
      <c r="C129" s="17">
        <v>350</v>
      </c>
      <c r="D129" s="46">
        <v>4</v>
      </c>
      <c r="E129" s="19">
        <v>4</v>
      </c>
      <c r="F129" s="24">
        <v>4</v>
      </c>
      <c r="G129" s="47">
        <v>0</v>
      </c>
      <c r="I129" s="71"/>
      <c r="J129" s="21"/>
    </row>
    <row r="130" spans="1:10" x14ac:dyDescent="0.25">
      <c r="A130" s="45" t="s">
        <v>53</v>
      </c>
      <c r="B130" s="64">
        <v>63</v>
      </c>
      <c r="C130" s="17">
        <v>491</v>
      </c>
      <c r="D130" s="46">
        <v>4</v>
      </c>
      <c r="E130" s="19">
        <v>4</v>
      </c>
      <c r="F130" s="24">
        <v>4</v>
      </c>
      <c r="G130" s="47">
        <v>0</v>
      </c>
      <c r="I130" s="71"/>
      <c r="J130" s="21"/>
    </row>
    <row r="131" spans="1:10" x14ac:dyDescent="0.25">
      <c r="A131" s="45" t="s">
        <v>53</v>
      </c>
      <c r="B131" s="64">
        <v>64</v>
      </c>
      <c r="C131" s="17">
        <v>360</v>
      </c>
      <c r="D131" s="46">
        <v>9</v>
      </c>
      <c r="E131" s="19">
        <v>9</v>
      </c>
      <c r="F131" s="24">
        <v>9</v>
      </c>
      <c r="G131" s="47">
        <v>0</v>
      </c>
      <c r="H131" s="72"/>
      <c r="J131" s="21"/>
    </row>
    <row r="132" spans="1:10" x14ac:dyDescent="0.25">
      <c r="A132" s="45" t="s">
        <v>53</v>
      </c>
      <c r="B132" s="64">
        <v>65</v>
      </c>
      <c r="C132" s="17">
        <v>494</v>
      </c>
      <c r="D132" s="46">
        <v>6</v>
      </c>
      <c r="E132" s="19">
        <v>6</v>
      </c>
      <c r="F132" s="24">
        <v>6</v>
      </c>
      <c r="G132" s="47">
        <v>0</v>
      </c>
      <c r="I132" s="71"/>
      <c r="J132" s="21"/>
    </row>
    <row r="133" spans="1:10" x14ac:dyDescent="0.25">
      <c r="A133" s="45" t="s">
        <v>53</v>
      </c>
      <c r="B133" s="43">
        <v>66</v>
      </c>
      <c r="C133" s="17">
        <v>493</v>
      </c>
      <c r="D133" s="46">
        <v>4</v>
      </c>
      <c r="E133" s="19">
        <v>4</v>
      </c>
      <c r="F133" s="24">
        <v>4</v>
      </c>
      <c r="G133" s="47">
        <v>0</v>
      </c>
      <c r="H133" s="70"/>
      <c r="J133" s="21"/>
    </row>
    <row r="134" spans="1:10" x14ac:dyDescent="0.25">
      <c r="A134" s="45" t="s">
        <v>53</v>
      </c>
      <c r="B134" s="43">
        <v>68</v>
      </c>
      <c r="C134" s="17">
        <v>492</v>
      </c>
      <c r="D134" s="46">
        <v>6</v>
      </c>
      <c r="E134" s="19">
        <v>6</v>
      </c>
      <c r="F134" s="24">
        <v>6</v>
      </c>
      <c r="G134" s="47">
        <v>0</v>
      </c>
      <c r="H134" s="71"/>
      <c r="J134" s="21"/>
    </row>
    <row r="135" spans="1:10" x14ac:dyDescent="0.25">
      <c r="A135" s="45" t="s">
        <v>53</v>
      </c>
      <c r="B135" s="23">
        <v>31</v>
      </c>
      <c r="C135" s="17">
        <v>289</v>
      </c>
      <c r="D135" s="46">
        <v>4</v>
      </c>
      <c r="E135" s="19">
        <v>6</v>
      </c>
      <c r="F135" s="24">
        <v>6</v>
      </c>
      <c r="G135" s="47">
        <v>0</v>
      </c>
      <c r="H135" s="49" t="s">
        <v>57</v>
      </c>
      <c r="J135" s="21"/>
    </row>
    <row r="136" spans="1:10" x14ac:dyDescent="0.25">
      <c r="A136" s="45" t="s">
        <v>53</v>
      </c>
      <c r="B136" s="23">
        <v>33</v>
      </c>
      <c r="C136" s="17">
        <v>290</v>
      </c>
      <c r="D136" s="46">
        <v>6</v>
      </c>
      <c r="E136" s="19">
        <v>6</v>
      </c>
      <c r="F136" s="24">
        <v>6</v>
      </c>
      <c r="G136" s="47">
        <v>0</v>
      </c>
      <c r="H136" s="49"/>
      <c r="J136" s="21"/>
    </row>
    <row r="137" spans="1:10" x14ac:dyDescent="0.25">
      <c r="A137" s="45" t="s">
        <v>53</v>
      </c>
      <c r="B137" s="23">
        <v>37</v>
      </c>
      <c r="C137" s="17">
        <v>301</v>
      </c>
      <c r="D137" s="46">
        <v>4</v>
      </c>
      <c r="E137" s="19">
        <v>5</v>
      </c>
      <c r="F137" s="24">
        <v>5</v>
      </c>
      <c r="G137" s="47">
        <v>0</v>
      </c>
      <c r="H137" s="49" t="s">
        <v>58</v>
      </c>
      <c r="J137" s="21"/>
    </row>
    <row r="138" spans="1:10" x14ac:dyDescent="0.25">
      <c r="A138" s="45" t="s">
        <v>53</v>
      </c>
      <c r="B138" s="23">
        <v>41</v>
      </c>
      <c r="C138" s="17">
        <v>302</v>
      </c>
      <c r="D138" s="46">
        <v>6</v>
      </c>
      <c r="E138" s="19">
        <v>6</v>
      </c>
      <c r="F138" s="24">
        <v>6</v>
      </c>
      <c r="G138" s="47">
        <v>0</v>
      </c>
      <c r="J138" s="21"/>
    </row>
    <row r="139" spans="1:10" x14ac:dyDescent="0.25">
      <c r="A139" s="45" t="s">
        <v>53</v>
      </c>
      <c r="B139" s="23">
        <v>43</v>
      </c>
      <c r="C139" s="17">
        <v>303</v>
      </c>
      <c r="D139" s="46">
        <v>6</v>
      </c>
      <c r="E139" s="19">
        <v>6</v>
      </c>
      <c r="F139" s="24">
        <v>6</v>
      </c>
      <c r="G139" s="47">
        <v>0</v>
      </c>
      <c r="J139" s="21"/>
    </row>
    <row r="140" spans="1:10" x14ac:dyDescent="0.25">
      <c r="A140" s="45" t="s">
        <v>53</v>
      </c>
      <c r="B140" s="23">
        <v>45</v>
      </c>
      <c r="C140" s="17">
        <v>304</v>
      </c>
      <c r="D140" s="46">
        <v>3</v>
      </c>
      <c r="E140" s="19">
        <v>3</v>
      </c>
      <c r="F140" s="24">
        <v>3</v>
      </c>
      <c r="G140" s="47">
        <v>0</v>
      </c>
      <c r="J140" s="21"/>
    </row>
    <row r="141" spans="1:10" x14ac:dyDescent="0.25">
      <c r="A141" s="45" t="s">
        <v>53</v>
      </c>
      <c r="B141" s="23">
        <v>47</v>
      </c>
      <c r="C141" s="17">
        <v>305</v>
      </c>
      <c r="D141" s="46">
        <v>3</v>
      </c>
      <c r="E141" s="19">
        <v>3</v>
      </c>
      <c r="F141" s="24">
        <v>3</v>
      </c>
      <c r="G141" s="47">
        <v>0</v>
      </c>
      <c r="J141" s="21"/>
    </row>
    <row r="142" spans="1:10" x14ac:dyDescent="0.25">
      <c r="A142" s="45" t="s">
        <v>53</v>
      </c>
      <c r="B142" s="23">
        <v>49</v>
      </c>
      <c r="C142" s="17">
        <v>306</v>
      </c>
      <c r="D142" s="46">
        <v>6</v>
      </c>
      <c r="E142" s="19">
        <v>6</v>
      </c>
      <c r="F142" s="24">
        <v>6</v>
      </c>
      <c r="G142" s="47">
        <v>0</v>
      </c>
      <c r="J142" s="21"/>
    </row>
    <row r="143" spans="1:10" x14ac:dyDescent="0.25">
      <c r="A143" s="45" t="s">
        <v>53</v>
      </c>
      <c r="B143" s="23">
        <v>51</v>
      </c>
      <c r="C143" s="17">
        <v>307</v>
      </c>
      <c r="D143" s="46">
        <v>6</v>
      </c>
      <c r="E143" s="19">
        <v>6</v>
      </c>
      <c r="F143" s="24">
        <v>6</v>
      </c>
      <c r="G143" s="47">
        <v>0</v>
      </c>
      <c r="J143" s="21"/>
    </row>
    <row r="144" spans="1:10" x14ac:dyDescent="0.25">
      <c r="A144" s="45" t="s">
        <v>53</v>
      </c>
      <c r="B144" s="64">
        <v>73</v>
      </c>
      <c r="C144" s="17">
        <v>506</v>
      </c>
      <c r="D144" s="46">
        <v>4</v>
      </c>
      <c r="E144" s="19">
        <v>4</v>
      </c>
      <c r="F144" s="24" t="s">
        <v>25</v>
      </c>
      <c r="G144" s="70" t="s">
        <v>25</v>
      </c>
      <c r="H144" s="19"/>
      <c r="J144" s="21"/>
    </row>
    <row r="145" spans="1:10" x14ac:dyDescent="0.25">
      <c r="A145" s="45" t="s">
        <v>53</v>
      </c>
      <c r="B145" s="23">
        <v>4</v>
      </c>
      <c r="C145" s="17">
        <v>252</v>
      </c>
      <c r="D145" s="46">
        <v>4</v>
      </c>
      <c r="E145" s="19">
        <v>4</v>
      </c>
      <c r="F145" s="24" t="s">
        <v>25</v>
      </c>
      <c r="G145" s="17" t="s">
        <v>25</v>
      </c>
    </row>
    <row r="146" spans="1:10" x14ac:dyDescent="0.25">
      <c r="A146" s="45" t="s">
        <v>53</v>
      </c>
      <c r="B146" s="23">
        <v>6</v>
      </c>
      <c r="C146" s="17">
        <v>337</v>
      </c>
      <c r="D146" s="46">
        <v>4</v>
      </c>
      <c r="E146" s="19">
        <v>4</v>
      </c>
      <c r="F146" s="24" t="s">
        <v>25</v>
      </c>
      <c r="G146" s="17" t="s">
        <v>25</v>
      </c>
    </row>
    <row r="147" spans="1:10" x14ac:dyDescent="0.25">
      <c r="A147" s="45" t="s">
        <v>53</v>
      </c>
      <c r="B147" s="23">
        <v>8</v>
      </c>
      <c r="C147" s="17">
        <v>254</v>
      </c>
      <c r="D147" s="46">
        <v>4</v>
      </c>
      <c r="E147" s="19">
        <v>4</v>
      </c>
      <c r="F147" s="24" t="s">
        <v>25</v>
      </c>
      <c r="G147" s="17" t="s">
        <v>25</v>
      </c>
    </row>
    <row r="148" spans="1:10" x14ac:dyDescent="0.25">
      <c r="A148" s="45" t="s">
        <v>53</v>
      </c>
      <c r="B148" s="23">
        <v>10</v>
      </c>
      <c r="C148" s="17">
        <v>336</v>
      </c>
      <c r="D148" s="46">
        <v>4</v>
      </c>
      <c r="E148" s="19">
        <v>4</v>
      </c>
      <c r="F148" s="24" t="s">
        <v>25</v>
      </c>
      <c r="G148" s="17" t="s">
        <v>25</v>
      </c>
    </row>
    <row r="149" spans="1:10" x14ac:dyDescent="0.25">
      <c r="A149" s="45" t="s">
        <v>53</v>
      </c>
      <c r="B149" s="23">
        <v>12</v>
      </c>
      <c r="C149" s="17">
        <v>255</v>
      </c>
      <c r="D149" s="46">
        <v>4</v>
      </c>
      <c r="E149" s="19">
        <v>4</v>
      </c>
      <c r="F149" s="24" t="s">
        <v>25</v>
      </c>
      <c r="G149" s="17" t="s">
        <v>25</v>
      </c>
    </row>
    <row r="150" spans="1:10" x14ac:dyDescent="0.25">
      <c r="A150" s="45" t="s">
        <v>53</v>
      </c>
      <c r="B150" s="23">
        <v>14</v>
      </c>
      <c r="C150" s="17">
        <v>335</v>
      </c>
      <c r="D150" s="46">
        <v>4</v>
      </c>
      <c r="E150" s="19">
        <v>4</v>
      </c>
      <c r="F150" s="24" t="s">
        <v>25</v>
      </c>
      <c r="G150" s="17" t="s">
        <v>25</v>
      </c>
    </row>
    <row r="151" spans="1:10" x14ac:dyDescent="0.25">
      <c r="A151" s="45" t="s">
        <v>53</v>
      </c>
      <c r="B151" s="23">
        <v>16</v>
      </c>
      <c r="C151" s="17">
        <v>256</v>
      </c>
      <c r="D151" s="46">
        <v>4</v>
      </c>
      <c r="E151" s="19">
        <v>4</v>
      </c>
      <c r="F151" s="24" t="s">
        <v>25</v>
      </c>
      <c r="G151" s="17" t="s">
        <v>25</v>
      </c>
    </row>
    <row r="152" spans="1:10" x14ac:dyDescent="0.25">
      <c r="A152" s="45" t="s">
        <v>53</v>
      </c>
      <c r="B152" s="23">
        <v>28</v>
      </c>
      <c r="C152" s="17">
        <v>294</v>
      </c>
      <c r="D152" s="46">
        <v>2</v>
      </c>
      <c r="E152" s="19">
        <v>2</v>
      </c>
      <c r="F152" s="24" t="s">
        <v>25</v>
      </c>
      <c r="G152" s="17" t="s">
        <v>25</v>
      </c>
    </row>
    <row r="153" spans="1:10" x14ac:dyDescent="0.25">
      <c r="A153" s="45" t="s">
        <v>53</v>
      </c>
      <c r="B153" s="43">
        <v>56</v>
      </c>
      <c r="C153" s="17">
        <v>314</v>
      </c>
      <c r="D153" s="46">
        <v>6</v>
      </c>
      <c r="E153" s="19">
        <v>6</v>
      </c>
      <c r="F153" s="24">
        <v>6</v>
      </c>
      <c r="G153" s="47">
        <v>0</v>
      </c>
    </row>
    <row r="154" spans="1:10" x14ac:dyDescent="0.25">
      <c r="A154" s="45" t="s">
        <v>53</v>
      </c>
      <c r="B154" s="43">
        <v>58</v>
      </c>
      <c r="C154" s="17">
        <v>344</v>
      </c>
      <c r="D154" s="46">
        <v>4</v>
      </c>
      <c r="E154" s="19">
        <v>6</v>
      </c>
      <c r="F154" s="24">
        <v>6</v>
      </c>
      <c r="G154" s="47">
        <v>0</v>
      </c>
    </row>
    <row r="155" spans="1:10" x14ac:dyDescent="0.25">
      <c r="A155" s="45" t="s">
        <v>53</v>
      </c>
      <c r="B155" s="64">
        <v>60</v>
      </c>
      <c r="C155" s="17">
        <v>345</v>
      </c>
      <c r="D155" s="46">
        <v>6</v>
      </c>
      <c r="E155" s="19">
        <v>6</v>
      </c>
      <c r="F155" s="24">
        <v>6</v>
      </c>
      <c r="G155" s="47">
        <v>0</v>
      </c>
    </row>
    <row r="156" spans="1:10" x14ac:dyDescent="0.25">
      <c r="A156" s="45" t="s">
        <v>53</v>
      </c>
      <c r="B156" s="64">
        <v>62</v>
      </c>
      <c r="C156" s="17">
        <v>359</v>
      </c>
      <c r="D156" s="46">
        <v>12</v>
      </c>
      <c r="E156" s="19">
        <v>12</v>
      </c>
      <c r="F156" s="24">
        <v>13</v>
      </c>
      <c r="G156" s="47">
        <v>0</v>
      </c>
    </row>
    <row r="157" spans="1:10" x14ac:dyDescent="0.25">
      <c r="A157" s="45" t="s">
        <v>59</v>
      </c>
      <c r="B157" s="43">
        <v>20</v>
      </c>
      <c r="C157" s="17">
        <v>2777</v>
      </c>
      <c r="D157" s="46">
        <v>60</v>
      </c>
      <c r="E157" s="26">
        <v>60</v>
      </c>
      <c r="F157" s="24">
        <v>60</v>
      </c>
      <c r="G157" s="70">
        <v>216</v>
      </c>
    </row>
    <row r="158" spans="1:10" x14ac:dyDescent="0.25">
      <c r="A158" s="45" t="s">
        <v>60</v>
      </c>
      <c r="B158" s="43">
        <v>20</v>
      </c>
      <c r="C158" s="17">
        <v>2857</v>
      </c>
      <c r="D158" s="46">
        <v>60</v>
      </c>
      <c r="E158" s="19">
        <v>60</v>
      </c>
      <c r="F158" s="24">
        <v>60</v>
      </c>
      <c r="G158" s="70">
        <v>218</v>
      </c>
      <c r="J158" s="21"/>
    </row>
    <row r="159" spans="1:10" x14ac:dyDescent="0.25">
      <c r="A159" s="45" t="s">
        <v>60</v>
      </c>
      <c r="B159" s="43">
        <v>20</v>
      </c>
      <c r="C159" s="17">
        <v>2857</v>
      </c>
      <c r="D159" s="46">
        <v>1</v>
      </c>
      <c r="E159" s="19">
        <v>1</v>
      </c>
      <c r="F159" s="24">
        <v>1</v>
      </c>
      <c r="G159" s="70">
        <v>1</v>
      </c>
      <c r="H159" s="27" t="s">
        <v>16</v>
      </c>
      <c r="J159" s="21"/>
    </row>
    <row r="160" spans="1:10" x14ac:dyDescent="0.25">
      <c r="A160" s="45" t="s">
        <v>61</v>
      </c>
      <c r="B160" s="43">
        <v>8</v>
      </c>
      <c r="C160" s="17">
        <v>2340</v>
      </c>
      <c r="D160" s="46">
        <v>11</v>
      </c>
      <c r="E160" s="19">
        <v>11</v>
      </c>
      <c r="F160" s="24">
        <v>11</v>
      </c>
      <c r="G160" s="70">
        <v>39</v>
      </c>
    </row>
    <row r="161" spans="1:10" x14ac:dyDescent="0.25">
      <c r="A161" s="45" t="s">
        <v>61</v>
      </c>
      <c r="B161" s="43">
        <v>10</v>
      </c>
      <c r="C161" s="17">
        <v>2339</v>
      </c>
      <c r="D161" s="46">
        <v>11</v>
      </c>
      <c r="E161" s="19">
        <v>11</v>
      </c>
      <c r="F161" s="24">
        <v>11</v>
      </c>
      <c r="G161" s="70">
        <v>35</v>
      </c>
    </row>
    <row r="162" spans="1:10" x14ac:dyDescent="0.25">
      <c r="A162" s="45" t="s">
        <v>61</v>
      </c>
      <c r="B162" s="43">
        <v>12</v>
      </c>
      <c r="C162" s="17">
        <v>2338</v>
      </c>
      <c r="D162" s="46">
        <v>11</v>
      </c>
      <c r="E162" s="19">
        <v>11</v>
      </c>
      <c r="F162" s="24">
        <v>11</v>
      </c>
      <c r="G162" s="70">
        <v>39</v>
      </c>
    </row>
    <row r="163" spans="1:10" x14ac:dyDescent="0.25">
      <c r="A163" s="45" t="s">
        <v>62</v>
      </c>
      <c r="B163" s="43">
        <v>23</v>
      </c>
      <c r="C163" s="17">
        <v>1407</v>
      </c>
      <c r="D163" s="46">
        <v>47</v>
      </c>
      <c r="E163" s="19">
        <v>47</v>
      </c>
      <c r="F163" s="24">
        <v>47</v>
      </c>
      <c r="G163" s="70">
        <v>130</v>
      </c>
      <c r="J163" s="21"/>
    </row>
    <row r="164" spans="1:10" x14ac:dyDescent="0.25">
      <c r="A164" s="45" t="s">
        <v>63</v>
      </c>
      <c r="B164" s="43">
        <v>10</v>
      </c>
      <c r="C164" s="17">
        <v>3197</v>
      </c>
      <c r="D164" s="46">
        <v>13</v>
      </c>
      <c r="E164" s="19">
        <v>14</v>
      </c>
      <c r="F164" s="24">
        <v>14</v>
      </c>
      <c r="G164" s="70">
        <v>51</v>
      </c>
      <c r="H164" t="s">
        <v>64</v>
      </c>
      <c r="I164" s="2"/>
      <c r="J164" s="2"/>
    </row>
    <row r="165" spans="1:10" x14ac:dyDescent="0.25">
      <c r="A165" s="45" t="s">
        <v>63</v>
      </c>
      <c r="B165" s="43">
        <v>12</v>
      </c>
      <c r="C165" s="17">
        <v>3198</v>
      </c>
      <c r="D165" s="46">
        <v>13</v>
      </c>
      <c r="E165" s="19">
        <v>14</v>
      </c>
      <c r="F165" s="24">
        <v>14</v>
      </c>
      <c r="G165" s="70">
        <v>51</v>
      </c>
      <c r="H165" t="s">
        <v>64</v>
      </c>
      <c r="I165" s="2"/>
      <c r="J165" s="2"/>
    </row>
    <row r="166" spans="1:10" x14ac:dyDescent="0.25">
      <c r="A166" s="45" t="s">
        <v>65</v>
      </c>
      <c r="B166" s="23">
        <v>12</v>
      </c>
      <c r="C166" s="17">
        <v>356</v>
      </c>
      <c r="D166" s="46">
        <v>3</v>
      </c>
      <c r="E166" s="19">
        <v>3</v>
      </c>
      <c r="F166" s="24">
        <v>3</v>
      </c>
      <c r="G166" s="47">
        <v>0</v>
      </c>
      <c r="H166" s="71"/>
      <c r="J166" s="21"/>
    </row>
    <row r="167" spans="1:10" x14ac:dyDescent="0.25">
      <c r="A167" s="45" t="s">
        <v>65</v>
      </c>
      <c r="B167" s="23">
        <v>14</v>
      </c>
      <c r="C167" s="17">
        <v>357</v>
      </c>
      <c r="D167" s="46">
        <v>3</v>
      </c>
      <c r="E167" s="19">
        <v>3</v>
      </c>
      <c r="F167" s="24">
        <v>3</v>
      </c>
      <c r="G167" s="47">
        <v>0</v>
      </c>
      <c r="H167" s="71"/>
      <c r="J167" s="21"/>
    </row>
    <row r="168" spans="1:10" x14ac:dyDescent="0.25">
      <c r="A168" s="45" t="s">
        <v>65</v>
      </c>
      <c r="B168" s="23">
        <v>16</v>
      </c>
      <c r="C168" s="17">
        <v>358</v>
      </c>
      <c r="D168" s="46">
        <v>3</v>
      </c>
      <c r="E168" s="19">
        <v>3</v>
      </c>
      <c r="F168" s="24">
        <v>3</v>
      </c>
      <c r="G168" s="47">
        <v>0</v>
      </c>
      <c r="H168" s="71"/>
      <c r="J168" s="21"/>
    </row>
    <row r="169" spans="1:10" x14ac:dyDescent="0.25">
      <c r="A169" s="16" t="s">
        <v>65</v>
      </c>
      <c r="B169" s="34">
        <v>24</v>
      </c>
      <c r="C169" s="17">
        <v>207</v>
      </c>
      <c r="D169" s="18">
        <v>3</v>
      </c>
      <c r="E169" s="19">
        <v>3</v>
      </c>
      <c r="F169" s="24">
        <v>3</v>
      </c>
      <c r="G169" s="48">
        <v>0</v>
      </c>
      <c r="H169" s="71"/>
      <c r="I169" s="71"/>
      <c r="J169" s="21"/>
    </row>
    <row r="170" spans="1:10" x14ac:dyDescent="0.25">
      <c r="A170" s="16" t="s">
        <v>65</v>
      </c>
      <c r="B170" s="34">
        <v>26</v>
      </c>
      <c r="C170" s="17">
        <v>348</v>
      </c>
      <c r="D170" s="18">
        <v>3</v>
      </c>
      <c r="E170" s="19">
        <v>3</v>
      </c>
      <c r="F170" s="24">
        <v>3</v>
      </c>
      <c r="G170" s="48">
        <v>0</v>
      </c>
      <c r="H170" s="71"/>
      <c r="I170" s="71"/>
      <c r="J170" s="21"/>
    </row>
    <row r="171" spans="1:10" x14ac:dyDescent="0.25">
      <c r="A171" s="45" t="s">
        <v>65</v>
      </c>
      <c r="B171" s="23">
        <v>11</v>
      </c>
      <c r="C171" s="17">
        <v>353</v>
      </c>
      <c r="D171" s="44">
        <v>4</v>
      </c>
      <c r="E171" s="19">
        <v>4</v>
      </c>
      <c r="F171" s="24">
        <v>4</v>
      </c>
      <c r="G171" s="47">
        <v>0</v>
      </c>
      <c r="H171" s="71"/>
      <c r="J171" s="21"/>
    </row>
    <row r="172" spans="1:10" x14ac:dyDescent="0.25">
      <c r="A172" s="45" t="s">
        <v>65</v>
      </c>
      <c r="B172" s="23">
        <v>13</v>
      </c>
      <c r="C172" s="17">
        <v>352</v>
      </c>
      <c r="D172" s="44">
        <v>7</v>
      </c>
      <c r="E172" s="19">
        <v>7</v>
      </c>
      <c r="F172" s="24">
        <v>7</v>
      </c>
      <c r="G172" s="47">
        <v>0</v>
      </c>
      <c r="H172" s="71"/>
      <c r="J172" s="21"/>
    </row>
    <row r="173" spans="1:10" x14ac:dyDescent="0.25">
      <c r="A173" s="45" t="s">
        <v>65</v>
      </c>
      <c r="B173" s="23">
        <v>15</v>
      </c>
      <c r="C173" s="17">
        <v>351</v>
      </c>
      <c r="D173" s="46">
        <v>4</v>
      </c>
      <c r="E173" s="19">
        <v>4</v>
      </c>
      <c r="F173" s="24">
        <v>4</v>
      </c>
      <c r="G173" s="47">
        <v>0</v>
      </c>
      <c r="H173" s="71"/>
      <c r="J173" s="21"/>
    </row>
    <row r="174" spans="1:10" x14ac:dyDescent="0.25">
      <c r="A174" s="45" t="s">
        <v>65</v>
      </c>
      <c r="B174" s="23">
        <v>19</v>
      </c>
      <c r="C174" s="17">
        <v>343</v>
      </c>
      <c r="D174" s="18">
        <v>6</v>
      </c>
      <c r="E174" s="19">
        <v>6</v>
      </c>
      <c r="F174" s="24">
        <v>6</v>
      </c>
      <c r="G174" s="47">
        <v>0</v>
      </c>
      <c r="J174" s="21"/>
    </row>
    <row r="175" spans="1:10" x14ac:dyDescent="0.25">
      <c r="A175" s="16" t="s">
        <v>65</v>
      </c>
      <c r="B175" s="23">
        <v>21</v>
      </c>
      <c r="C175" s="17">
        <v>346</v>
      </c>
      <c r="D175" s="18">
        <v>4</v>
      </c>
      <c r="E175" s="19">
        <v>6</v>
      </c>
      <c r="F175" s="24">
        <v>6</v>
      </c>
      <c r="G175" s="47">
        <v>0</v>
      </c>
      <c r="H175" s="49" t="s">
        <v>66</v>
      </c>
      <c r="J175" s="21"/>
    </row>
    <row r="176" spans="1:10" x14ac:dyDescent="0.25">
      <c r="A176" s="16" t="s">
        <v>65</v>
      </c>
      <c r="B176" s="23">
        <v>23</v>
      </c>
      <c r="C176" s="17" t="s">
        <v>67</v>
      </c>
      <c r="D176" s="18">
        <v>4</v>
      </c>
      <c r="E176" s="19">
        <v>5</v>
      </c>
      <c r="F176" s="24">
        <v>5</v>
      </c>
      <c r="G176" s="47">
        <v>0</v>
      </c>
      <c r="H176" s="49" t="s">
        <v>68</v>
      </c>
      <c r="J176" s="21"/>
    </row>
    <row r="177" spans="1:10" x14ac:dyDescent="0.25">
      <c r="A177" s="16" t="s">
        <v>65</v>
      </c>
      <c r="B177" s="23">
        <v>25</v>
      </c>
      <c r="C177" s="17" t="s">
        <v>69</v>
      </c>
      <c r="D177" s="18">
        <v>4</v>
      </c>
      <c r="E177" s="19">
        <v>6</v>
      </c>
      <c r="F177" s="24">
        <v>6</v>
      </c>
      <c r="G177" s="47">
        <v>0</v>
      </c>
      <c r="H177" s="49" t="s">
        <v>66</v>
      </c>
      <c r="J177" s="21"/>
    </row>
    <row r="178" spans="1:10" x14ac:dyDescent="0.25">
      <c r="A178" s="16" t="s">
        <v>70</v>
      </c>
      <c r="B178" s="34">
        <v>7</v>
      </c>
      <c r="C178" s="17">
        <v>487</v>
      </c>
      <c r="D178" s="18">
        <v>78</v>
      </c>
      <c r="E178" s="19">
        <v>78</v>
      </c>
      <c r="F178" s="24">
        <v>78</v>
      </c>
      <c r="G178" s="17">
        <v>232</v>
      </c>
      <c r="H178" s="71"/>
      <c r="I178" s="71"/>
      <c r="J178" s="21"/>
    </row>
    <row r="179" spans="1:10" x14ac:dyDescent="0.25">
      <c r="A179" s="16" t="s">
        <v>71</v>
      </c>
      <c r="B179" s="34">
        <v>1</v>
      </c>
      <c r="C179" s="17">
        <v>248</v>
      </c>
      <c r="D179" s="18">
        <v>60</v>
      </c>
      <c r="E179" s="19">
        <v>61</v>
      </c>
      <c r="F179" s="24">
        <v>61</v>
      </c>
      <c r="G179" s="17">
        <v>204</v>
      </c>
    </row>
    <row r="180" spans="1:10" x14ac:dyDescent="0.25">
      <c r="A180" s="16" t="s">
        <v>72</v>
      </c>
      <c r="B180" s="34">
        <v>16</v>
      </c>
      <c r="C180" s="17">
        <v>2947</v>
      </c>
      <c r="D180" s="18">
        <v>32</v>
      </c>
      <c r="E180" s="19">
        <v>32</v>
      </c>
      <c r="F180" s="24">
        <v>32</v>
      </c>
      <c r="G180" s="17">
        <v>135</v>
      </c>
      <c r="H180" s="71"/>
      <c r="I180" s="71"/>
      <c r="J180" s="21"/>
    </row>
    <row r="181" spans="1:10" x14ac:dyDescent="0.25">
      <c r="A181" s="45" t="s">
        <v>73</v>
      </c>
      <c r="B181" s="43">
        <v>12</v>
      </c>
      <c r="C181" s="17">
        <v>507</v>
      </c>
      <c r="D181" s="46">
        <v>4</v>
      </c>
      <c r="E181" s="19">
        <v>6</v>
      </c>
      <c r="F181" s="24" t="s">
        <v>25</v>
      </c>
      <c r="G181" s="70" t="s">
        <v>14</v>
      </c>
      <c r="H181" s="16" t="s">
        <v>74</v>
      </c>
      <c r="J181" s="21"/>
    </row>
    <row r="182" spans="1:10" x14ac:dyDescent="0.25">
      <c r="A182" s="45" t="s">
        <v>73</v>
      </c>
      <c r="B182" s="34">
        <v>11</v>
      </c>
      <c r="C182" s="17">
        <v>495</v>
      </c>
      <c r="D182" s="46">
        <v>4</v>
      </c>
      <c r="E182" s="19">
        <v>4</v>
      </c>
      <c r="F182" s="24">
        <v>4</v>
      </c>
      <c r="G182" s="47">
        <v>0</v>
      </c>
      <c r="H182" s="71"/>
      <c r="J182" s="21"/>
    </row>
    <row r="183" spans="1:10" x14ac:dyDescent="0.25">
      <c r="A183" s="45" t="s">
        <v>73</v>
      </c>
      <c r="B183" s="64">
        <v>13</v>
      </c>
      <c r="C183" s="17">
        <v>496</v>
      </c>
      <c r="D183" s="46">
        <v>4</v>
      </c>
      <c r="E183" s="19">
        <v>4</v>
      </c>
      <c r="F183" s="24">
        <v>4</v>
      </c>
      <c r="G183" s="47">
        <v>0</v>
      </c>
      <c r="H183" s="71"/>
    </row>
    <row r="184" spans="1:10" x14ac:dyDescent="0.25">
      <c r="A184" s="45" t="s">
        <v>75</v>
      </c>
      <c r="B184" s="43">
        <v>24</v>
      </c>
      <c r="C184" s="17">
        <v>3022</v>
      </c>
      <c r="D184" s="46">
        <v>60</v>
      </c>
      <c r="E184" s="19">
        <v>60</v>
      </c>
      <c r="F184" s="24">
        <v>60</v>
      </c>
      <c r="G184" s="70">
        <v>204</v>
      </c>
    </row>
    <row r="185" spans="1:10" x14ac:dyDescent="0.25">
      <c r="A185" s="45" t="s">
        <v>75</v>
      </c>
      <c r="B185" s="43">
        <v>24</v>
      </c>
      <c r="C185" s="17">
        <v>3022</v>
      </c>
      <c r="D185" s="46">
        <v>1</v>
      </c>
      <c r="E185" s="19">
        <v>1</v>
      </c>
      <c r="F185" s="24" t="s">
        <v>25</v>
      </c>
      <c r="G185" s="70">
        <v>2</v>
      </c>
    </row>
    <row r="186" spans="1:10" x14ac:dyDescent="0.25">
      <c r="A186" s="45" t="s">
        <v>76</v>
      </c>
      <c r="B186" s="43">
        <v>68</v>
      </c>
      <c r="C186" s="73" t="s">
        <v>77</v>
      </c>
      <c r="D186" s="46">
        <v>36</v>
      </c>
      <c r="E186" s="19">
        <v>36</v>
      </c>
      <c r="F186" s="24">
        <f>38-2</f>
        <v>36</v>
      </c>
      <c r="G186" s="70">
        <v>108</v>
      </c>
      <c r="H186" s="65" t="s">
        <v>78</v>
      </c>
      <c r="J186" s="21"/>
    </row>
    <row r="187" spans="1:10" x14ac:dyDescent="0.25">
      <c r="A187" s="45" t="s">
        <v>76</v>
      </c>
      <c r="B187" s="23">
        <v>70</v>
      </c>
      <c r="C187" s="17">
        <v>676</v>
      </c>
      <c r="D187" s="46">
        <v>36</v>
      </c>
      <c r="E187" s="19">
        <v>36</v>
      </c>
      <c r="F187" s="24">
        <v>36</v>
      </c>
      <c r="G187" s="70">
        <v>108</v>
      </c>
      <c r="J187" s="21"/>
    </row>
    <row r="188" spans="1:10" x14ac:dyDescent="0.25">
      <c r="A188" s="45" t="s">
        <v>76</v>
      </c>
      <c r="B188" s="43">
        <v>72</v>
      </c>
      <c r="C188" s="73" t="s">
        <v>79</v>
      </c>
      <c r="D188" s="46">
        <v>30</v>
      </c>
      <c r="E188" s="19">
        <v>30</v>
      </c>
      <c r="F188" s="24">
        <v>30</v>
      </c>
      <c r="G188" s="70">
        <v>90</v>
      </c>
      <c r="J188" s="21"/>
    </row>
    <row r="189" spans="1:10" x14ac:dyDescent="0.25">
      <c r="A189" s="45" t="s">
        <v>76</v>
      </c>
      <c r="B189" s="67">
        <v>72</v>
      </c>
      <c r="C189" s="73" t="s">
        <v>80</v>
      </c>
      <c r="D189" s="46">
        <v>1</v>
      </c>
      <c r="E189" s="19">
        <v>6</v>
      </c>
      <c r="F189" s="24">
        <f>6-1</f>
        <v>5</v>
      </c>
      <c r="G189" s="70">
        <v>12</v>
      </c>
      <c r="H189" t="s">
        <v>81</v>
      </c>
      <c r="J189" s="21"/>
    </row>
    <row r="190" spans="1:10" x14ac:dyDescent="0.25">
      <c r="A190" s="45" t="s">
        <v>76</v>
      </c>
      <c r="B190" s="67">
        <v>72</v>
      </c>
      <c r="C190" s="73" t="s">
        <v>80</v>
      </c>
      <c r="D190" s="46">
        <v>1</v>
      </c>
      <c r="E190" s="74">
        <v>2</v>
      </c>
      <c r="F190" s="75">
        <v>2</v>
      </c>
      <c r="G190" s="76">
        <v>30</v>
      </c>
      <c r="H190" t="s">
        <v>82</v>
      </c>
      <c r="J190" s="21"/>
    </row>
    <row r="191" spans="1:10" x14ac:dyDescent="0.25">
      <c r="A191" s="45" t="s">
        <v>76</v>
      </c>
      <c r="B191" s="23">
        <v>74</v>
      </c>
      <c r="C191" s="17">
        <v>678</v>
      </c>
      <c r="D191" s="46">
        <v>36</v>
      </c>
      <c r="E191" s="19" t="s">
        <v>25</v>
      </c>
      <c r="F191" s="24">
        <v>36</v>
      </c>
      <c r="G191" s="70">
        <v>108</v>
      </c>
      <c r="J191" s="21"/>
    </row>
    <row r="192" spans="1:10" x14ac:dyDescent="0.25">
      <c r="A192" s="45" t="s">
        <v>83</v>
      </c>
      <c r="B192" s="23">
        <v>1</v>
      </c>
      <c r="C192" s="17">
        <v>1326</v>
      </c>
      <c r="D192" s="46">
        <v>60</v>
      </c>
      <c r="E192" s="19">
        <v>60</v>
      </c>
      <c r="F192" s="24">
        <v>60</v>
      </c>
      <c r="G192" s="70">
        <v>216</v>
      </c>
      <c r="J192" s="21"/>
    </row>
    <row r="193" spans="1:10" x14ac:dyDescent="0.25">
      <c r="A193" s="45" t="s">
        <v>83</v>
      </c>
      <c r="B193" s="23">
        <v>1</v>
      </c>
      <c r="C193" s="17">
        <v>1326</v>
      </c>
      <c r="D193" s="46">
        <v>1</v>
      </c>
      <c r="E193" s="19">
        <v>1</v>
      </c>
      <c r="F193" s="24">
        <v>1</v>
      </c>
      <c r="G193" s="70" t="s">
        <v>14</v>
      </c>
      <c r="H193" t="s">
        <v>84</v>
      </c>
      <c r="J193" s="21"/>
    </row>
    <row r="194" spans="1:10" x14ac:dyDescent="0.25">
      <c r="A194" s="45" t="s">
        <v>83</v>
      </c>
      <c r="B194" s="23">
        <v>1</v>
      </c>
      <c r="C194" s="17">
        <v>1326</v>
      </c>
      <c r="D194" s="46">
        <v>8</v>
      </c>
      <c r="E194" s="70" t="s">
        <v>14</v>
      </c>
      <c r="F194" s="70" t="s">
        <v>14</v>
      </c>
      <c r="G194" s="70">
        <v>8</v>
      </c>
      <c r="H194" t="s">
        <v>85</v>
      </c>
      <c r="J194" s="21"/>
    </row>
    <row r="195" spans="1:10" x14ac:dyDescent="0.25">
      <c r="A195" s="45" t="s">
        <v>86</v>
      </c>
      <c r="B195" s="23">
        <v>2</v>
      </c>
      <c r="C195" s="17">
        <v>2263</v>
      </c>
      <c r="D195" s="46">
        <v>12</v>
      </c>
      <c r="E195" s="19">
        <v>12</v>
      </c>
      <c r="F195" s="24">
        <v>12</v>
      </c>
      <c r="G195" s="70">
        <v>40</v>
      </c>
      <c r="J195" s="21"/>
    </row>
    <row r="196" spans="1:10" x14ac:dyDescent="0.25">
      <c r="A196" s="45" t="s">
        <v>86</v>
      </c>
      <c r="B196" s="23">
        <v>3</v>
      </c>
      <c r="C196" s="17">
        <v>2595</v>
      </c>
      <c r="D196" s="46">
        <v>50</v>
      </c>
      <c r="E196" s="19">
        <v>50</v>
      </c>
      <c r="F196" s="24">
        <v>50</v>
      </c>
      <c r="G196" s="70">
        <v>201</v>
      </c>
      <c r="J196" s="21"/>
    </row>
    <row r="197" spans="1:10" x14ac:dyDescent="0.25">
      <c r="A197" s="45" t="s">
        <v>86</v>
      </c>
      <c r="B197" s="23">
        <v>4</v>
      </c>
      <c r="C197" s="17">
        <v>2262</v>
      </c>
      <c r="D197" s="46">
        <v>11</v>
      </c>
      <c r="E197" s="19">
        <v>11</v>
      </c>
      <c r="F197" s="24">
        <v>11</v>
      </c>
      <c r="G197" s="70">
        <v>35</v>
      </c>
      <c r="J197" s="21"/>
    </row>
    <row r="198" spans="1:10" x14ac:dyDescent="0.25">
      <c r="A198" s="45" t="s">
        <v>86</v>
      </c>
      <c r="B198" s="23">
        <v>6</v>
      </c>
      <c r="C198" s="17">
        <v>2261</v>
      </c>
      <c r="D198" s="46">
        <v>12</v>
      </c>
      <c r="E198" s="19">
        <v>12</v>
      </c>
      <c r="F198" s="24">
        <v>12</v>
      </c>
      <c r="G198" s="70">
        <v>40</v>
      </c>
      <c r="J198" s="21"/>
    </row>
    <row r="199" spans="1:10" x14ac:dyDescent="0.25">
      <c r="A199" s="45" t="s">
        <v>86</v>
      </c>
      <c r="B199" s="23">
        <v>10</v>
      </c>
      <c r="C199" s="17">
        <v>2329</v>
      </c>
      <c r="D199" s="46">
        <v>14</v>
      </c>
      <c r="E199" s="19">
        <v>14</v>
      </c>
      <c r="F199" s="24">
        <v>14</v>
      </c>
      <c r="G199" s="70">
        <v>44</v>
      </c>
      <c r="J199" s="21"/>
    </row>
    <row r="200" spans="1:10" x14ac:dyDescent="0.25">
      <c r="A200" s="45" t="s">
        <v>86</v>
      </c>
      <c r="B200" s="23">
        <v>12</v>
      </c>
      <c r="C200" s="17">
        <v>2330</v>
      </c>
      <c r="D200" s="46">
        <v>15</v>
      </c>
      <c r="E200" s="19">
        <v>15</v>
      </c>
      <c r="F200" s="24">
        <v>15</v>
      </c>
      <c r="G200" s="70">
        <v>50</v>
      </c>
      <c r="J200" s="21"/>
    </row>
    <row r="201" spans="1:10" x14ac:dyDescent="0.25">
      <c r="A201" s="45" t="s">
        <v>86</v>
      </c>
      <c r="B201" s="23">
        <v>19</v>
      </c>
      <c r="C201" s="17">
        <v>2162</v>
      </c>
      <c r="D201" s="46">
        <v>12</v>
      </c>
      <c r="E201" s="19">
        <v>12</v>
      </c>
      <c r="F201" s="24">
        <v>12</v>
      </c>
      <c r="G201" s="70">
        <v>40</v>
      </c>
      <c r="J201" s="21"/>
    </row>
    <row r="202" spans="1:10" x14ac:dyDescent="0.25">
      <c r="A202" s="45" t="s">
        <v>86</v>
      </c>
      <c r="B202" s="23">
        <v>21</v>
      </c>
      <c r="C202" s="17">
        <v>2161</v>
      </c>
      <c r="D202" s="46">
        <v>11</v>
      </c>
      <c r="E202" s="19">
        <v>11</v>
      </c>
      <c r="F202" s="24">
        <v>11</v>
      </c>
      <c r="G202" s="70">
        <v>35</v>
      </c>
      <c r="J202" s="21"/>
    </row>
    <row r="203" spans="1:10" x14ac:dyDescent="0.25">
      <c r="A203" s="45" t="s">
        <v>86</v>
      </c>
      <c r="B203" s="23">
        <v>23</v>
      </c>
      <c r="C203" s="17">
        <v>2160</v>
      </c>
      <c r="D203" s="46">
        <v>12</v>
      </c>
      <c r="E203" s="19">
        <v>12</v>
      </c>
      <c r="F203" s="24">
        <v>12</v>
      </c>
      <c r="G203" s="70">
        <v>40</v>
      </c>
      <c r="J203" s="21"/>
    </row>
    <row r="204" spans="1:10" x14ac:dyDescent="0.25">
      <c r="A204" s="45" t="s">
        <v>86</v>
      </c>
      <c r="B204" s="23">
        <v>16</v>
      </c>
      <c r="C204" s="17">
        <v>2343</v>
      </c>
      <c r="D204" s="46">
        <v>15</v>
      </c>
      <c r="E204" s="26">
        <v>15</v>
      </c>
      <c r="F204" s="24">
        <v>15</v>
      </c>
      <c r="G204" s="70">
        <v>50</v>
      </c>
    </row>
    <row r="205" spans="1:10" x14ac:dyDescent="0.25">
      <c r="A205" s="45" t="s">
        <v>86</v>
      </c>
      <c r="B205" s="23">
        <v>18</v>
      </c>
      <c r="C205" s="17">
        <v>2342</v>
      </c>
      <c r="D205" s="46">
        <v>14</v>
      </c>
      <c r="E205" s="26">
        <v>14</v>
      </c>
      <c r="F205" s="24">
        <v>14</v>
      </c>
      <c r="G205" s="70">
        <v>44</v>
      </c>
    </row>
    <row r="206" spans="1:10" x14ac:dyDescent="0.25">
      <c r="A206" s="45" t="s">
        <v>86</v>
      </c>
      <c r="B206" s="23">
        <v>20</v>
      </c>
      <c r="C206" s="17">
        <v>2341</v>
      </c>
      <c r="D206" s="46">
        <v>15</v>
      </c>
      <c r="E206" s="26">
        <v>15</v>
      </c>
      <c r="F206" s="24">
        <v>15</v>
      </c>
      <c r="G206" s="70">
        <v>50</v>
      </c>
    </row>
    <row r="207" spans="1:10" x14ac:dyDescent="0.25">
      <c r="A207" s="45" t="s">
        <v>87</v>
      </c>
      <c r="B207" s="23">
        <v>67</v>
      </c>
      <c r="C207" s="17">
        <v>1626</v>
      </c>
      <c r="D207" s="46">
        <v>36</v>
      </c>
      <c r="E207" s="19">
        <v>36</v>
      </c>
      <c r="F207" s="24">
        <v>36</v>
      </c>
      <c r="G207" s="70">
        <v>72</v>
      </c>
    </row>
    <row r="208" spans="1:10" x14ac:dyDescent="0.25">
      <c r="A208" s="45" t="s">
        <v>87</v>
      </c>
      <c r="B208" s="23">
        <v>67</v>
      </c>
      <c r="C208" s="17">
        <v>1626</v>
      </c>
      <c r="D208" s="46">
        <v>1</v>
      </c>
      <c r="E208" s="19" t="s">
        <v>14</v>
      </c>
      <c r="F208" s="24">
        <v>1</v>
      </c>
      <c r="G208" s="70">
        <v>1</v>
      </c>
      <c r="H208" s="27" t="s">
        <v>88</v>
      </c>
    </row>
    <row r="209" spans="1:10" x14ac:dyDescent="0.25">
      <c r="A209" s="45" t="s">
        <v>87</v>
      </c>
      <c r="B209" s="23">
        <v>67</v>
      </c>
      <c r="C209" s="17">
        <v>1626</v>
      </c>
      <c r="D209" s="46">
        <v>1</v>
      </c>
      <c r="E209" s="19" t="s">
        <v>14</v>
      </c>
      <c r="F209" s="24">
        <v>1</v>
      </c>
      <c r="G209" s="70">
        <v>4</v>
      </c>
      <c r="H209" s="27" t="s">
        <v>89</v>
      </c>
    </row>
    <row r="210" spans="1:10" x14ac:dyDescent="0.25">
      <c r="A210" s="45" t="s">
        <v>87</v>
      </c>
      <c r="B210" s="23">
        <v>67</v>
      </c>
      <c r="C210" s="17">
        <v>1626</v>
      </c>
      <c r="D210" s="46">
        <v>1</v>
      </c>
      <c r="E210" s="19" t="s">
        <v>14</v>
      </c>
      <c r="F210" s="24">
        <v>3</v>
      </c>
      <c r="G210" s="70">
        <v>14</v>
      </c>
      <c r="H210" s="27" t="s">
        <v>90</v>
      </c>
    </row>
    <row r="211" spans="1:10" x14ac:dyDescent="0.25">
      <c r="A211" s="45" t="s">
        <v>87</v>
      </c>
      <c r="B211" s="23">
        <v>71</v>
      </c>
      <c r="C211" s="17">
        <v>1628</v>
      </c>
      <c r="D211" s="46">
        <v>48</v>
      </c>
      <c r="E211" s="19">
        <v>48</v>
      </c>
      <c r="F211" s="24">
        <v>48</v>
      </c>
      <c r="G211" s="70">
        <v>96</v>
      </c>
    </row>
    <row r="212" spans="1:10" x14ac:dyDescent="0.25">
      <c r="A212" s="45" t="s">
        <v>91</v>
      </c>
      <c r="B212" s="43">
        <v>8</v>
      </c>
      <c r="C212" s="77">
        <v>2619</v>
      </c>
      <c r="D212" s="46">
        <v>102</v>
      </c>
      <c r="E212" s="19">
        <v>118</v>
      </c>
      <c r="F212" s="24">
        <v>118</v>
      </c>
      <c r="G212" s="17">
        <v>291</v>
      </c>
      <c r="J212" s="21"/>
    </row>
    <row r="213" spans="1:10" x14ac:dyDescent="0.25">
      <c r="A213" s="16" t="s">
        <v>91</v>
      </c>
      <c r="B213" s="23">
        <v>8</v>
      </c>
      <c r="C213" s="77">
        <v>2619</v>
      </c>
      <c r="D213" s="18">
        <v>1</v>
      </c>
      <c r="E213" s="19">
        <v>1</v>
      </c>
      <c r="F213" s="24" t="s">
        <v>14</v>
      </c>
      <c r="G213" s="78">
        <v>1</v>
      </c>
      <c r="H213" s="27" t="s">
        <v>92</v>
      </c>
      <c r="I213" s="31" t="s">
        <v>22</v>
      </c>
      <c r="J213" s="21"/>
    </row>
    <row r="214" spans="1:10" x14ac:dyDescent="0.25">
      <c r="A214" s="16" t="s">
        <v>91</v>
      </c>
      <c r="B214" s="23">
        <v>8</v>
      </c>
      <c r="C214" s="77">
        <v>2619</v>
      </c>
      <c r="D214" s="18" t="s">
        <v>14</v>
      </c>
      <c r="E214" s="19">
        <v>0</v>
      </c>
      <c r="F214" s="24">
        <v>0</v>
      </c>
      <c r="G214" s="70" t="s">
        <v>14</v>
      </c>
      <c r="H214" s="27" t="s">
        <v>93</v>
      </c>
      <c r="I214" s="31"/>
      <c r="J214" s="21"/>
    </row>
    <row r="215" spans="1:10" x14ac:dyDescent="0.25">
      <c r="A215" s="16" t="s">
        <v>91</v>
      </c>
      <c r="B215" s="23">
        <v>10</v>
      </c>
      <c r="C215" s="77" t="s">
        <v>94</v>
      </c>
      <c r="D215" s="18">
        <v>94</v>
      </c>
      <c r="E215" s="19">
        <v>94</v>
      </c>
      <c r="F215" s="24">
        <v>94</v>
      </c>
      <c r="G215" s="17">
        <v>283</v>
      </c>
      <c r="J215" s="21"/>
    </row>
    <row r="216" spans="1:10" x14ac:dyDescent="0.25">
      <c r="A216" s="16" t="s">
        <v>91</v>
      </c>
      <c r="B216" s="23">
        <v>10</v>
      </c>
      <c r="C216" s="77" t="s">
        <v>94</v>
      </c>
      <c r="D216" s="18">
        <v>3</v>
      </c>
      <c r="E216" s="19">
        <v>4</v>
      </c>
      <c r="F216" s="24">
        <v>4</v>
      </c>
      <c r="G216" s="79">
        <v>3</v>
      </c>
      <c r="H216" s="27" t="s">
        <v>16</v>
      </c>
      <c r="I216" s="31" t="s">
        <v>22</v>
      </c>
      <c r="J216" s="21"/>
    </row>
    <row r="217" spans="1:10" x14ac:dyDescent="0.25">
      <c r="A217" s="16" t="s">
        <v>95</v>
      </c>
      <c r="B217" s="23">
        <v>32</v>
      </c>
      <c r="C217" s="77">
        <v>1647</v>
      </c>
      <c r="D217" s="18">
        <v>22</v>
      </c>
      <c r="E217" s="19">
        <v>22</v>
      </c>
      <c r="F217" s="24">
        <v>22</v>
      </c>
      <c r="G217" s="70">
        <v>22</v>
      </c>
      <c r="H217" s="80" t="s">
        <v>96</v>
      </c>
    </row>
    <row r="218" spans="1:10" x14ac:dyDescent="0.25">
      <c r="A218" s="16" t="s">
        <v>97</v>
      </c>
      <c r="B218" s="23">
        <v>1</v>
      </c>
      <c r="C218" s="17">
        <v>2124</v>
      </c>
      <c r="D218" s="18">
        <v>11</v>
      </c>
      <c r="E218" s="19">
        <v>11</v>
      </c>
      <c r="F218" s="24">
        <v>11</v>
      </c>
      <c r="G218" s="70">
        <v>39</v>
      </c>
      <c r="J218" s="21"/>
    </row>
    <row r="219" spans="1:10" x14ac:dyDescent="0.25">
      <c r="A219" s="16" t="s">
        <v>97</v>
      </c>
      <c r="B219" s="23">
        <v>3</v>
      </c>
      <c r="C219" s="17">
        <v>2123</v>
      </c>
      <c r="D219" s="18">
        <v>11</v>
      </c>
      <c r="E219" s="19">
        <v>11</v>
      </c>
      <c r="F219" s="24">
        <v>11</v>
      </c>
      <c r="G219" s="70">
        <v>35</v>
      </c>
      <c r="J219" s="21"/>
    </row>
    <row r="220" spans="1:10" x14ac:dyDescent="0.25">
      <c r="A220" s="16" t="s">
        <v>97</v>
      </c>
      <c r="B220" s="23">
        <v>5</v>
      </c>
      <c r="C220" s="17">
        <v>2122</v>
      </c>
      <c r="D220" s="18">
        <v>11</v>
      </c>
      <c r="E220" s="19">
        <v>11</v>
      </c>
      <c r="F220" s="24">
        <v>11</v>
      </c>
      <c r="G220" s="70">
        <v>39</v>
      </c>
      <c r="J220" s="81"/>
    </row>
    <row r="221" spans="1:10" x14ac:dyDescent="0.25">
      <c r="A221" s="16" t="s">
        <v>98</v>
      </c>
      <c r="B221" s="23">
        <v>20</v>
      </c>
      <c r="C221" s="17">
        <v>2060</v>
      </c>
      <c r="D221" s="18">
        <v>6</v>
      </c>
      <c r="E221" s="26">
        <v>6</v>
      </c>
      <c r="F221" s="24">
        <v>6</v>
      </c>
      <c r="G221" s="70">
        <v>18</v>
      </c>
      <c r="I221" s="2"/>
      <c r="J221" s="2"/>
    </row>
    <row r="222" spans="1:10" x14ac:dyDescent="0.25">
      <c r="A222" s="16" t="s">
        <v>98</v>
      </c>
      <c r="B222" s="23">
        <v>20</v>
      </c>
      <c r="C222" s="17">
        <v>2060</v>
      </c>
      <c r="D222" s="18">
        <v>1</v>
      </c>
      <c r="E222" s="39" t="s">
        <v>14</v>
      </c>
      <c r="F222" s="24">
        <v>1</v>
      </c>
      <c r="G222" s="70">
        <v>5</v>
      </c>
      <c r="H222" s="27" t="s">
        <v>16</v>
      </c>
      <c r="I222" s="2"/>
      <c r="J222" s="2"/>
    </row>
    <row r="223" spans="1:10" x14ac:dyDescent="0.25">
      <c r="A223" s="16" t="s">
        <v>98</v>
      </c>
      <c r="B223" s="23">
        <v>22</v>
      </c>
      <c r="C223" s="17" t="s">
        <v>99</v>
      </c>
      <c r="D223" s="18">
        <v>6</v>
      </c>
      <c r="E223" s="26">
        <v>6</v>
      </c>
      <c r="F223" s="24">
        <v>6</v>
      </c>
      <c r="G223" s="70">
        <v>14</v>
      </c>
      <c r="I223" s="2"/>
      <c r="J223" s="2"/>
    </row>
    <row r="224" spans="1:10" x14ac:dyDescent="0.25">
      <c r="A224" s="16" t="s">
        <v>98</v>
      </c>
      <c r="B224" s="23">
        <v>22</v>
      </c>
      <c r="C224" s="17" t="s">
        <v>99</v>
      </c>
      <c r="D224" s="18">
        <v>1</v>
      </c>
      <c r="E224" s="26">
        <v>2</v>
      </c>
      <c r="F224" s="24">
        <v>3</v>
      </c>
      <c r="G224" s="73" t="s">
        <v>100</v>
      </c>
      <c r="H224" s="27" t="s">
        <v>101</v>
      </c>
      <c r="I224" s="2"/>
      <c r="J224" s="2"/>
    </row>
    <row r="225" spans="1:10" x14ac:dyDescent="0.25">
      <c r="A225" s="16" t="s">
        <v>98</v>
      </c>
      <c r="B225" s="23">
        <v>24</v>
      </c>
      <c r="C225" s="17" t="s">
        <v>102</v>
      </c>
      <c r="D225" s="18">
        <v>6</v>
      </c>
      <c r="E225" s="26">
        <v>6</v>
      </c>
      <c r="F225" s="24">
        <v>6</v>
      </c>
      <c r="G225" s="70">
        <v>18</v>
      </c>
      <c r="I225" s="2"/>
      <c r="J225" s="2"/>
    </row>
    <row r="226" spans="1:10" x14ac:dyDescent="0.25">
      <c r="A226" s="16" t="s">
        <v>98</v>
      </c>
      <c r="B226" s="23">
        <v>24</v>
      </c>
      <c r="C226" s="17" t="s">
        <v>102</v>
      </c>
      <c r="D226" s="18">
        <v>1</v>
      </c>
      <c r="E226" s="26">
        <v>2</v>
      </c>
      <c r="F226" s="24">
        <v>1</v>
      </c>
      <c r="G226" s="70">
        <v>6</v>
      </c>
      <c r="H226" s="27" t="s">
        <v>103</v>
      </c>
      <c r="I226" s="2"/>
      <c r="J226" s="2"/>
    </row>
    <row r="227" spans="1:10" x14ac:dyDescent="0.25">
      <c r="A227" s="16" t="s">
        <v>98</v>
      </c>
      <c r="B227" s="23" t="s">
        <v>104</v>
      </c>
      <c r="C227" s="17">
        <v>3018</v>
      </c>
      <c r="D227" s="18">
        <v>1</v>
      </c>
      <c r="E227" s="26">
        <v>1</v>
      </c>
      <c r="F227" s="24" t="s">
        <v>25</v>
      </c>
      <c r="G227" s="70">
        <v>6</v>
      </c>
      <c r="H227" s="27" t="s">
        <v>105</v>
      </c>
      <c r="I227" s="2"/>
      <c r="J227" s="2"/>
    </row>
    <row r="228" spans="1:10" x14ac:dyDescent="0.25">
      <c r="A228" s="16" t="s">
        <v>98</v>
      </c>
      <c r="B228" s="23" t="s">
        <v>104</v>
      </c>
      <c r="C228" s="17">
        <v>3108</v>
      </c>
      <c r="D228" s="18">
        <v>1</v>
      </c>
      <c r="E228" s="26" t="s">
        <v>14</v>
      </c>
      <c r="F228" s="24" t="s">
        <v>14</v>
      </c>
      <c r="G228" s="82">
        <v>3</v>
      </c>
      <c r="H228" s="27" t="s">
        <v>106</v>
      </c>
      <c r="I228" s="2"/>
      <c r="J228" s="2"/>
    </row>
    <row r="229" spans="1:10" x14ac:dyDescent="0.25">
      <c r="A229" s="16" t="s">
        <v>98</v>
      </c>
      <c r="B229" s="16">
        <v>16</v>
      </c>
      <c r="C229" s="83">
        <v>2177</v>
      </c>
      <c r="D229" s="18">
        <v>11</v>
      </c>
      <c r="E229" s="26">
        <v>11</v>
      </c>
      <c r="F229" s="24">
        <v>11</v>
      </c>
      <c r="G229" s="70">
        <v>49</v>
      </c>
    </row>
    <row r="230" spans="1:10" x14ac:dyDescent="0.25">
      <c r="A230" s="16" t="s">
        <v>98</v>
      </c>
      <c r="B230" s="16">
        <v>18</v>
      </c>
      <c r="C230" s="83">
        <v>2178</v>
      </c>
      <c r="D230" s="18">
        <v>11</v>
      </c>
      <c r="E230" s="26">
        <v>11</v>
      </c>
      <c r="F230" s="24">
        <v>11</v>
      </c>
      <c r="G230" s="70">
        <v>49</v>
      </c>
    </row>
    <row r="231" spans="1:10" x14ac:dyDescent="0.25">
      <c r="A231" s="16" t="s">
        <v>98</v>
      </c>
      <c r="B231" s="16">
        <v>18</v>
      </c>
      <c r="C231" s="83">
        <v>2178</v>
      </c>
      <c r="D231" s="18">
        <v>1</v>
      </c>
      <c r="E231" s="26">
        <v>1</v>
      </c>
      <c r="F231" s="24">
        <v>1</v>
      </c>
      <c r="G231" s="70" t="s">
        <v>14</v>
      </c>
      <c r="H231" s="27" t="s">
        <v>107</v>
      </c>
    </row>
    <row r="232" spans="1:10" x14ac:dyDescent="0.25">
      <c r="A232" s="16" t="s">
        <v>98</v>
      </c>
      <c r="B232" s="16">
        <v>25</v>
      </c>
      <c r="C232" s="83">
        <v>2055</v>
      </c>
      <c r="D232" s="18">
        <v>6</v>
      </c>
      <c r="E232" s="26">
        <v>6</v>
      </c>
      <c r="F232" s="24">
        <v>6</v>
      </c>
      <c r="G232" s="70">
        <v>18</v>
      </c>
    </row>
    <row r="233" spans="1:10" x14ac:dyDescent="0.25">
      <c r="A233" s="16" t="s">
        <v>98</v>
      </c>
      <c r="B233" s="16">
        <v>25</v>
      </c>
      <c r="C233" s="83">
        <v>2055</v>
      </c>
      <c r="D233" s="18">
        <v>1</v>
      </c>
      <c r="E233" s="26">
        <v>1</v>
      </c>
      <c r="F233" s="24">
        <v>1</v>
      </c>
      <c r="G233" s="70">
        <v>7</v>
      </c>
      <c r="H233" s="27" t="s">
        <v>108</v>
      </c>
    </row>
    <row r="234" spans="1:10" x14ac:dyDescent="0.25">
      <c r="A234" s="16" t="s">
        <v>98</v>
      </c>
      <c r="B234" s="16">
        <v>27</v>
      </c>
      <c r="C234" s="83" t="s">
        <v>109</v>
      </c>
      <c r="D234" s="18">
        <v>6</v>
      </c>
      <c r="E234" s="26">
        <v>6</v>
      </c>
      <c r="F234" s="24">
        <v>6</v>
      </c>
      <c r="G234" s="70">
        <v>14</v>
      </c>
    </row>
    <row r="235" spans="1:10" x14ac:dyDescent="0.25">
      <c r="A235" s="16" t="s">
        <v>98</v>
      </c>
      <c r="B235" s="16">
        <v>27</v>
      </c>
      <c r="C235" s="83" t="s">
        <v>109</v>
      </c>
      <c r="D235" s="18">
        <v>1</v>
      </c>
      <c r="E235" s="26">
        <v>1</v>
      </c>
      <c r="F235" s="24">
        <v>1</v>
      </c>
      <c r="G235" s="70">
        <v>7</v>
      </c>
      <c r="H235" s="27" t="s">
        <v>110</v>
      </c>
    </row>
    <row r="236" spans="1:10" x14ac:dyDescent="0.25">
      <c r="A236" s="16" t="s">
        <v>98</v>
      </c>
      <c r="B236" s="16">
        <v>29</v>
      </c>
      <c r="C236" s="83" t="s">
        <v>111</v>
      </c>
      <c r="D236" s="18">
        <v>6</v>
      </c>
      <c r="E236" s="26">
        <v>6</v>
      </c>
      <c r="F236" s="24">
        <v>6</v>
      </c>
      <c r="G236" s="70">
        <v>18</v>
      </c>
    </row>
    <row r="237" spans="1:10" x14ac:dyDescent="0.25">
      <c r="A237" s="16" t="s">
        <v>98</v>
      </c>
      <c r="B237" s="16">
        <v>29</v>
      </c>
      <c r="C237" s="83" t="s">
        <v>111</v>
      </c>
      <c r="D237" s="18">
        <v>1</v>
      </c>
      <c r="E237" s="26">
        <v>2</v>
      </c>
      <c r="F237" s="24">
        <v>2</v>
      </c>
      <c r="G237" s="70">
        <v>7</v>
      </c>
      <c r="H237" s="27" t="s">
        <v>110</v>
      </c>
    </row>
    <row r="238" spans="1:10" x14ac:dyDescent="0.25">
      <c r="A238" s="45" t="s">
        <v>112</v>
      </c>
      <c r="B238" s="23">
        <v>13</v>
      </c>
      <c r="C238" s="17">
        <v>390</v>
      </c>
      <c r="D238" s="44">
        <v>4</v>
      </c>
      <c r="E238" s="19">
        <v>5</v>
      </c>
      <c r="F238" s="24" t="s">
        <v>25</v>
      </c>
      <c r="G238" s="70" t="s">
        <v>25</v>
      </c>
      <c r="H238" s="84" t="s">
        <v>113</v>
      </c>
      <c r="J238" s="81"/>
    </row>
    <row r="239" spans="1:10" x14ac:dyDescent="0.25">
      <c r="A239" s="45" t="s">
        <v>112</v>
      </c>
      <c r="B239" s="23">
        <v>14</v>
      </c>
      <c r="C239" s="17">
        <v>282</v>
      </c>
      <c r="D239" s="44">
        <v>6</v>
      </c>
      <c r="E239" s="19">
        <v>6</v>
      </c>
      <c r="F239" s="24" t="s">
        <v>25</v>
      </c>
      <c r="G239" s="70" t="s">
        <v>25</v>
      </c>
      <c r="J239" s="81"/>
    </row>
    <row r="240" spans="1:10" x14ac:dyDescent="0.25">
      <c r="A240" s="45" t="s">
        <v>112</v>
      </c>
      <c r="B240" s="23">
        <v>11</v>
      </c>
      <c r="C240" s="17">
        <v>402</v>
      </c>
      <c r="D240" s="44">
        <v>11</v>
      </c>
      <c r="E240" s="19">
        <v>11</v>
      </c>
      <c r="F240" s="24" t="s">
        <v>25</v>
      </c>
      <c r="G240" s="70" t="s">
        <v>14</v>
      </c>
    </row>
    <row r="241" spans="1:10" x14ac:dyDescent="0.25">
      <c r="A241" s="45" t="s">
        <v>112</v>
      </c>
      <c r="B241" s="23">
        <v>16</v>
      </c>
      <c r="C241" s="17">
        <v>279</v>
      </c>
      <c r="D241" s="46">
        <v>6</v>
      </c>
      <c r="E241" s="19">
        <v>6</v>
      </c>
      <c r="F241" s="24" t="s">
        <v>25</v>
      </c>
      <c r="G241" s="70"/>
    </row>
    <row r="242" spans="1:10" x14ac:dyDescent="0.25">
      <c r="A242" s="16" t="s">
        <v>114</v>
      </c>
      <c r="B242" s="23">
        <v>1</v>
      </c>
      <c r="C242" s="17">
        <v>1638</v>
      </c>
      <c r="D242" s="18">
        <v>8</v>
      </c>
      <c r="E242" s="26">
        <v>8</v>
      </c>
      <c r="F242" s="24" t="s">
        <v>14</v>
      </c>
      <c r="G242" s="70" t="s">
        <v>14</v>
      </c>
      <c r="I242" s="85"/>
      <c r="J242" s="81"/>
    </row>
    <row r="243" spans="1:10" x14ac:dyDescent="0.25">
      <c r="A243" s="45" t="s">
        <v>115</v>
      </c>
      <c r="B243" s="23">
        <v>3</v>
      </c>
      <c r="C243" s="17">
        <v>1369</v>
      </c>
      <c r="D243" s="46">
        <v>60</v>
      </c>
      <c r="E243" s="19">
        <v>60</v>
      </c>
      <c r="F243" s="24">
        <v>60</v>
      </c>
      <c r="G243" s="70">
        <v>216</v>
      </c>
      <c r="J243" s="81"/>
    </row>
    <row r="244" spans="1:10" x14ac:dyDescent="0.25">
      <c r="A244" s="45" t="s">
        <v>115</v>
      </c>
      <c r="B244" s="23">
        <v>3</v>
      </c>
      <c r="C244" s="17">
        <v>1369</v>
      </c>
      <c r="D244" s="46">
        <v>8</v>
      </c>
      <c r="E244" s="19">
        <v>0</v>
      </c>
      <c r="F244" s="86">
        <v>0</v>
      </c>
      <c r="G244" s="70">
        <v>8</v>
      </c>
      <c r="H244" t="s">
        <v>85</v>
      </c>
      <c r="J244" s="81"/>
    </row>
    <row r="245" spans="1:10" x14ac:dyDescent="0.25">
      <c r="A245" s="45" t="s">
        <v>116</v>
      </c>
      <c r="B245" s="34">
        <v>37</v>
      </c>
      <c r="C245" s="17">
        <v>2298</v>
      </c>
      <c r="D245" s="46">
        <v>12</v>
      </c>
      <c r="E245" s="19">
        <v>12</v>
      </c>
      <c r="F245" s="86">
        <v>12</v>
      </c>
      <c r="G245" s="70">
        <v>40</v>
      </c>
      <c r="J245" s="81"/>
    </row>
    <row r="246" spans="1:10" x14ac:dyDescent="0.25">
      <c r="A246" s="45" t="s">
        <v>116</v>
      </c>
      <c r="B246" s="34">
        <v>39</v>
      </c>
      <c r="C246" s="17">
        <v>2297</v>
      </c>
      <c r="D246" s="46">
        <v>11</v>
      </c>
      <c r="E246" s="19">
        <v>11</v>
      </c>
      <c r="F246" s="86">
        <v>11</v>
      </c>
      <c r="G246" s="70">
        <v>35</v>
      </c>
      <c r="J246" s="81"/>
    </row>
    <row r="247" spans="1:10" x14ac:dyDescent="0.25">
      <c r="A247" s="45" t="s">
        <v>116</v>
      </c>
      <c r="B247" s="34">
        <v>41</v>
      </c>
      <c r="C247" s="17">
        <v>2296</v>
      </c>
      <c r="D247" s="46">
        <v>12</v>
      </c>
      <c r="E247" s="19">
        <v>12</v>
      </c>
      <c r="F247" s="86">
        <v>12</v>
      </c>
      <c r="G247" s="70">
        <v>40</v>
      </c>
      <c r="J247" s="81"/>
    </row>
    <row r="248" spans="1:10" x14ac:dyDescent="0.25">
      <c r="A248" s="45" t="s">
        <v>116</v>
      </c>
      <c r="B248" s="23">
        <v>1</v>
      </c>
      <c r="C248" s="17">
        <v>2282</v>
      </c>
      <c r="D248" s="46">
        <v>12</v>
      </c>
      <c r="E248" s="19">
        <v>12</v>
      </c>
      <c r="F248" s="86">
        <v>12</v>
      </c>
      <c r="G248" s="70">
        <v>40</v>
      </c>
    </row>
    <row r="249" spans="1:10" x14ac:dyDescent="0.25">
      <c r="A249" s="45" t="s">
        <v>116</v>
      </c>
      <c r="B249" s="23">
        <v>3</v>
      </c>
      <c r="C249" s="17">
        <v>2281</v>
      </c>
      <c r="D249" s="46">
        <v>11</v>
      </c>
      <c r="E249" s="19">
        <v>11</v>
      </c>
      <c r="F249" s="86">
        <v>11</v>
      </c>
      <c r="G249" s="70">
        <v>35</v>
      </c>
    </row>
    <row r="250" spans="1:10" x14ac:dyDescent="0.25">
      <c r="A250" s="45" t="s">
        <v>116</v>
      </c>
      <c r="B250" s="23">
        <v>5</v>
      </c>
      <c r="C250" s="17">
        <v>2280</v>
      </c>
      <c r="D250" s="46">
        <v>12</v>
      </c>
      <c r="E250" s="19">
        <v>12</v>
      </c>
      <c r="F250" s="86">
        <v>12</v>
      </c>
      <c r="G250" s="70">
        <v>40</v>
      </c>
    </row>
    <row r="251" spans="1:10" x14ac:dyDescent="0.25">
      <c r="A251" s="45" t="s">
        <v>116</v>
      </c>
      <c r="B251" s="23">
        <v>7</v>
      </c>
      <c r="C251" s="17">
        <v>2368</v>
      </c>
      <c r="D251" s="46">
        <v>12</v>
      </c>
      <c r="E251" s="19">
        <v>12</v>
      </c>
      <c r="F251" s="86">
        <v>12</v>
      </c>
      <c r="G251" s="70">
        <v>40</v>
      </c>
    </row>
    <row r="252" spans="1:10" x14ac:dyDescent="0.25">
      <c r="A252" s="45" t="s">
        <v>116</v>
      </c>
      <c r="B252" s="23">
        <v>9</v>
      </c>
      <c r="C252" s="17">
        <v>2367</v>
      </c>
      <c r="D252" s="46">
        <v>11</v>
      </c>
      <c r="E252" s="19">
        <v>11</v>
      </c>
      <c r="F252" s="86">
        <v>11</v>
      </c>
      <c r="G252" s="70">
        <v>35</v>
      </c>
    </row>
    <row r="253" spans="1:10" x14ac:dyDescent="0.25">
      <c r="A253" s="45" t="s">
        <v>116</v>
      </c>
      <c r="B253" s="23">
        <v>11</v>
      </c>
      <c r="C253" s="17">
        <v>2366</v>
      </c>
      <c r="D253" s="46">
        <v>12</v>
      </c>
      <c r="E253" s="19">
        <v>12</v>
      </c>
      <c r="F253" s="86">
        <v>12</v>
      </c>
      <c r="G253" s="70">
        <v>40</v>
      </c>
      <c r="H253" s="87"/>
    </row>
    <row r="254" spans="1:10" x14ac:dyDescent="0.25">
      <c r="A254" s="45" t="s">
        <v>116</v>
      </c>
      <c r="B254" s="23">
        <v>14</v>
      </c>
      <c r="C254" s="17">
        <v>2321</v>
      </c>
      <c r="D254" s="46">
        <v>12</v>
      </c>
      <c r="E254" s="19">
        <v>12</v>
      </c>
      <c r="F254" s="86">
        <v>12</v>
      </c>
      <c r="G254" s="70">
        <v>40</v>
      </c>
    </row>
    <row r="255" spans="1:10" x14ac:dyDescent="0.25">
      <c r="A255" s="45" t="s">
        <v>116</v>
      </c>
      <c r="B255" s="23">
        <v>16</v>
      </c>
      <c r="C255" s="17">
        <v>2320</v>
      </c>
      <c r="D255" s="46">
        <v>12</v>
      </c>
      <c r="E255" s="19">
        <v>12</v>
      </c>
      <c r="F255" s="86">
        <v>12</v>
      </c>
      <c r="G255" s="70">
        <v>40</v>
      </c>
    </row>
    <row r="256" spans="1:10" x14ac:dyDescent="0.25">
      <c r="A256" s="45" t="s">
        <v>116</v>
      </c>
      <c r="B256" s="23">
        <v>43</v>
      </c>
      <c r="C256" s="17">
        <v>2305</v>
      </c>
      <c r="D256" s="46">
        <v>12</v>
      </c>
      <c r="E256" s="19">
        <v>12</v>
      </c>
      <c r="F256" s="86">
        <v>12</v>
      </c>
      <c r="G256" s="70">
        <v>40</v>
      </c>
    </row>
    <row r="257" spans="1:10" x14ac:dyDescent="0.25">
      <c r="A257" s="45" t="s">
        <v>116</v>
      </c>
      <c r="B257" s="23">
        <v>45</v>
      </c>
      <c r="C257" s="17">
        <v>2304</v>
      </c>
      <c r="D257" s="46">
        <v>11</v>
      </c>
      <c r="E257" s="19">
        <v>11</v>
      </c>
      <c r="F257" s="86">
        <v>11</v>
      </c>
      <c r="G257" s="70">
        <v>35</v>
      </c>
    </row>
    <row r="258" spans="1:10" x14ac:dyDescent="0.25">
      <c r="A258" s="45" t="s">
        <v>116</v>
      </c>
      <c r="B258" s="23">
        <v>47</v>
      </c>
      <c r="C258" s="17">
        <v>2303</v>
      </c>
      <c r="D258" s="46">
        <v>12</v>
      </c>
      <c r="E258" s="19">
        <v>12</v>
      </c>
      <c r="F258" s="86">
        <v>12</v>
      </c>
      <c r="G258" s="70">
        <v>40</v>
      </c>
    </row>
    <row r="259" spans="1:10" x14ac:dyDescent="0.25">
      <c r="A259" s="45" t="s">
        <v>116</v>
      </c>
      <c r="B259" s="23">
        <v>49</v>
      </c>
      <c r="C259" s="17">
        <v>2286</v>
      </c>
      <c r="D259" s="46">
        <v>12</v>
      </c>
      <c r="E259" s="19">
        <v>12</v>
      </c>
      <c r="F259" s="86">
        <v>12</v>
      </c>
      <c r="G259" s="70">
        <v>40</v>
      </c>
      <c r="H259" s="87"/>
    </row>
    <row r="260" spans="1:10" x14ac:dyDescent="0.25">
      <c r="A260" s="45" t="s">
        <v>116</v>
      </c>
      <c r="B260" s="23">
        <v>51</v>
      </c>
      <c r="C260" s="17">
        <v>2285</v>
      </c>
      <c r="D260" s="46">
        <v>11</v>
      </c>
      <c r="E260" s="19">
        <v>11</v>
      </c>
      <c r="F260" s="86">
        <v>11</v>
      </c>
      <c r="G260" s="70">
        <v>35</v>
      </c>
    </row>
    <row r="261" spans="1:10" x14ac:dyDescent="0.25">
      <c r="A261" s="45" t="s">
        <v>116</v>
      </c>
      <c r="B261" s="23">
        <v>53</v>
      </c>
      <c r="C261" s="17">
        <v>2284</v>
      </c>
      <c r="D261" s="46">
        <v>12</v>
      </c>
      <c r="E261" s="19">
        <v>12</v>
      </c>
      <c r="F261" s="86">
        <v>12</v>
      </c>
      <c r="G261" s="70">
        <v>40</v>
      </c>
    </row>
    <row r="262" spans="1:10" x14ac:dyDescent="0.25">
      <c r="A262" s="45" t="s">
        <v>117</v>
      </c>
      <c r="B262" s="23">
        <v>6</v>
      </c>
      <c r="C262" s="17">
        <v>3015</v>
      </c>
      <c r="D262" s="46">
        <v>32</v>
      </c>
      <c r="E262" s="19">
        <v>32</v>
      </c>
      <c r="F262" s="86">
        <v>32</v>
      </c>
      <c r="G262" s="70">
        <v>132</v>
      </c>
      <c r="J262" s="81"/>
    </row>
    <row r="263" spans="1:10" x14ac:dyDescent="0.25">
      <c r="A263" s="45" t="s">
        <v>117</v>
      </c>
      <c r="B263" s="23">
        <v>8</v>
      </c>
      <c r="C263" s="17">
        <v>3016</v>
      </c>
      <c r="D263" s="46">
        <v>32</v>
      </c>
      <c r="E263" s="19">
        <v>32</v>
      </c>
      <c r="F263" s="86">
        <v>32</v>
      </c>
      <c r="G263" s="70">
        <v>132</v>
      </c>
      <c r="J263" s="81"/>
    </row>
    <row r="264" spans="1:10" x14ac:dyDescent="0.25">
      <c r="A264" s="16" t="s">
        <v>118</v>
      </c>
      <c r="B264" s="34">
        <v>4</v>
      </c>
      <c r="C264" s="83">
        <v>2779</v>
      </c>
      <c r="D264" s="46">
        <v>60</v>
      </c>
      <c r="E264" s="19">
        <v>60</v>
      </c>
      <c r="F264" s="86">
        <v>60</v>
      </c>
      <c r="G264" s="70">
        <v>216</v>
      </c>
    </row>
    <row r="265" spans="1:10" x14ac:dyDescent="0.25">
      <c r="A265" s="45" t="s">
        <v>119</v>
      </c>
      <c r="B265" s="23">
        <v>27</v>
      </c>
      <c r="C265" s="17">
        <v>167</v>
      </c>
      <c r="D265" s="46">
        <v>17</v>
      </c>
      <c r="E265" s="19">
        <v>18</v>
      </c>
      <c r="F265" s="86">
        <v>18</v>
      </c>
      <c r="G265" s="70">
        <v>64</v>
      </c>
      <c r="J265" s="81"/>
    </row>
    <row r="266" spans="1:10" x14ac:dyDescent="0.25">
      <c r="A266" s="45" t="s">
        <v>119</v>
      </c>
      <c r="B266" s="23">
        <v>29</v>
      </c>
      <c r="C266" s="17">
        <v>168</v>
      </c>
      <c r="D266" s="46">
        <v>17</v>
      </c>
      <c r="E266" s="19">
        <v>18</v>
      </c>
      <c r="F266" s="86">
        <v>18</v>
      </c>
      <c r="G266" s="70">
        <v>64</v>
      </c>
      <c r="H266" t="s">
        <v>120</v>
      </c>
      <c r="J266" s="81"/>
    </row>
    <row r="267" spans="1:10" x14ac:dyDescent="0.25">
      <c r="A267" s="45" t="s">
        <v>119</v>
      </c>
      <c r="B267" s="23">
        <v>31</v>
      </c>
      <c r="C267" s="17">
        <v>169</v>
      </c>
      <c r="D267" s="46">
        <v>18</v>
      </c>
      <c r="E267" s="19">
        <v>18</v>
      </c>
      <c r="F267" s="86">
        <v>18</v>
      </c>
      <c r="G267" s="70">
        <v>71</v>
      </c>
      <c r="J267" s="81"/>
    </row>
    <row r="268" spans="1:10" x14ac:dyDescent="0.25">
      <c r="A268" s="45" t="s">
        <v>119</v>
      </c>
      <c r="B268" s="23">
        <v>33</v>
      </c>
      <c r="C268" s="17">
        <v>170</v>
      </c>
      <c r="D268" s="46">
        <v>17</v>
      </c>
      <c r="E268" s="19">
        <v>18</v>
      </c>
      <c r="F268" s="86">
        <v>18</v>
      </c>
      <c r="G268" s="70">
        <v>64</v>
      </c>
      <c r="H268" t="s">
        <v>120</v>
      </c>
      <c r="J268" s="81"/>
    </row>
    <row r="269" spans="1:10" x14ac:dyDescent="0.25">
      <c r="A269" s="45" t="s">
        <v>119</v>
      </c>
      <c r="B269" s="23">
        <v>35</v>
      </c>
      <c r="C269" s="17">
        <v>171</v>
      </c>
      <c r="D269" s="46">
        <v>17</v>
      </c>
      <c r="E269" s="19">
        <v>17</v>
      </c>
      <c r="F269" s="86">
        <v>17</v>
      </c>
      <c r="G269" s="70">
        <v>64</v>
      </c>
      <c r="J269" s="81"/>
    </row>
    <row r="270" spans="1:10" x14ac:dyDescent="0.25">
      <c r="A270" s="45" t="s">
        <v>119</v>
      </c>
      <c r="B270" s="23">
        <v>37</v>
      </c>
      <c r="C270" s="17">
        <v>172</v>
      </c>
      <c r="D270" s="46">
        <v>17</v>
      </c>
      <c r="E270" s="19">
        <v>17</v>
      </c>
      <c r="F270" s="86">
        <v>17</v>
      </c>
      <c r="G270" s="70">
        <v>64</v>
      </c>
      <c r="J270" s="81"/>
    </row>
    <row r="271" spans="1:10" x14ac:dyDescent="0.25">
      <c r="A271" s="45" t="s">
        <v>121</v>
      </c>
      <c r="B271" s="23">
        <v>1</v>
      </c>
      <c r="C271" s="17">
        <v>122</v>
      </c>
      <c r="D271" s="46">
        <v>60</v>
      </c>
      <c r="E271" s="19">
        <v>60</v>
      </c>
      <c r="F271" s="24">
        <v>60</v>
      </c>
      <c r="G271" s="17">
        <v>204</v>
      </c>
      <c r="J271" s="81"/>
    </row>
    <row r="272" spans="1:10" x14ac:dyDescent="0.25">
      <c r="A272" s="45" t="s">
        <v>121</v>
      </c>
      <c r="B272" s="23">
        <v>1</v>
      </c>
      <c r="C272" s="17">
        <v>122</v>
      </c>
      <c r="D272" s="46">
        <v>2</v>
      </c>
      <c r="E272" s="19" t="s">
        <v>14</v>
      </c>
      <c r="F272" s="24" t="s">
        <v>14</v>
      </c>
      <c r="G272" s="17" t="s">
        <v>14</v>
      </c>
      <c r="H272" s="88" t="s">
        <v>122</v>
      </c>
      <c r="J272" s="81"/>
    </row>
    <row r="273" spans="1:10" x14ac:dyDescent="0.25">
      <c r="A273" s="45" t="s">
        <v>121</v>
      </c>
      <c r="B273" s="23">
        <v>3</v>
      </c>
      <c r="C273" s="17">
        <v>123</v>
      </c>
      <c r="D273" s="46">
        <v>60</v>
      </c>
      <c r="E273" s="19">
        <v>60</v>
      </c>
      <c r="F273" s="24">
        <v>60</v>
      </c>
      <c r="G273" s="70">
        <v>204</v>
      </c>
      <c r="J273" s="81"/>
    </row>
    <row r="274" spans="1:10" x14ac:dyDescent="0.25">
      <c r="A274" s="45" t="s">
        <v>121</v>
      </c>
      <c r="B274" s="23">
        <v>3</v>
      </c>
      <c r="C274" s="17">
        <v>123</v>
      </c>
      <c r="D274" s="46">
        <v>1</v>
      </c>
      <c r="E274" s="19">
        <v>1</v>
      </c>
      <c r="F274" s="24" t="s">
        <v>14</v>
      </c>
      <c r="G274" s="70">
        <v>1</v>
      </c>
      <c r="H274" s="89" t="s">
        <v>123</v>
      </c>
      <c r="J274" s="21"/>
    </row>
    <row r="275" spans="1:10" x14ac:dyDescent="0.25">
      <c r="A275" s="45" t="s">
        <v>121</v>
      </c>
      <c r="B275" s="23">
        <v>4</v>
      </c>
      <c r="C275" s="17">
        <v>125</v>
      </c>
      <c r="D275" s="46">
        <v>60</v>
      </c>
      <c r="E275" s="19">
        <v>60</v>
      </c>
      <c r="F275" s="24">
        <v>60</v>
      </c>
      <c r="G275" s="70">
        <v>204</v>
      </c>
      <c r="H275" s="90"/>
      <c r="J275" s="21"/>
    </row>
    <row r="276" spans="1:10" x14ac:dyDescent="0.25">
      <c r="A276" s="45" t="s">
        <v>121</v>
      </c>
      <c r="B276" s="23">
        <v>4</v>
      </c>
      <c r="C276" s="17">
        <v>125</v>
      </c>
      <c r="D276" s="46">
        <v>2</v>
      </c>
      <c r="E276" s="19">
        <v>2</v>
      </c>
      <c r="F276" s="24">
        <v>2</v>
      </c>
      <c r="G276" s="70">
        <v>3</v>
      </c>
      <c r="H276" s="89" t="s">
        <v>124</v>
      </c>
      <c r="J276" s="81"/>
    </row>
    <row r="277" spans="1:10" x14ac:dyDescent="0.25">
      <c r="A277" s="45" t="s">
        <v>121</v>
      </c>
      <c r="B277" s="23">
        <v>5</v>
      </c>
      <c r="C277" s="17">
        <v>124</v>
      </c>
      <c r="D277" s="46">
        <v>60</v>
      </c>
      <c r="E277" s="19">
        <v>60</v>
      </c>
      <c r="F277" s="24">
        <v>60</v>
      </c>
      <c r="G277" s="70">
        <v>203</v>
      </c>
      <c r="H277" s="91" t="s">
        <v>125</v>
      </c>
      <c r="J277" s="81"/>
    </row>
    <row r="278" spans="1:10" x14ac:dyDescent="0.25">
      <c r="A278" s="45" t="s">
        <v>121</v>
      </c>
      <c r="B278" s="23">
        <v>5</v>
      </c>
      <c r="C278" s="17">
        <v>124</v>
      </c>
      <c r="D278" s="46">
        <v>1</v>
      </c>
      <c r="E278" s="19">
        <v>1</v>
      </c>
      <c r="F278" s="24">
        <v>1</v>
      </c>
      <c r="G278" s="70" t="s">
        <v>14</v>
      </c>
      <c r="H278" s="89" t="s">
        <v>126</v>
      </c>
      <c r="J278" s="81"/>
    </row>
    <row r="279" spans="1:10" x14ac:dyDescent="0.25">
      <c r="A279" s="45" t="s">
        <v>127</v>
      </c>
      <c r="B279" s="23">
        <v>46</v>
      </c>
      <c r="C279" s="17">
        <v>1010</v>
      </c>
      <c r="D279" s="46">
        <v>32</v>
      </c>
      <c r="E279" s="19">
        <v>32</v>
      </c>
      <c r="F279" s="24">
        <v>32</v>
      </c>
      <c r="G279" s="70">
        <v>138</v>
      </c>
      <c r="H279" s="90"/>
      <c r="J279" s="81"/>
    </row>
    <row r="280" spans="1:10" x14ac:dyDescent="0.25">
      <c r="A280" s="45" t="s">
        <v>127</v>
      </c>
      <c r="B280" s="23">
        <v>48</v>
      </c>
      <c r="C280" s="17">
        <v>1011</v>
      </c>
      <c r="D280" s="46">
        <v>32</v>
      </c>
      <c r="E280" s="19">
        <v>32</v>
      </c>
      <c r="F280" s="24">
        <v>32</v>
      </c>
      <c r="G280" s="70">
        <v>140</v>
      </c>
      <c r="H280" s="90"/>
      <c r="J280" s="81"/>
    </row>
    <row r="281" spans="1:10" x14ac:dyDescent="0.25">
      <c r="A281" s="45" t="s">
        <v>127</v>
      </c>
      <c r="B281" s="23">
        <v>50</v>
      </c>
      <c r="C281" s="17">
        <v>1012</v>
      </c>
      <c r="D281" s="46">
        <v>32</v>
      </c>
      <c r="E281" s="19">
        <v>32</v>
      </c>
      <c r="F281" s="24">
        <v>32</v>
      </c>
      <c r="G281" s="70">
        <v>140</v>
      </c>
      <c r="H281" s="90"/>
      <c r="J281" s="81"/>
    </row>
    <row r="282" spans="1:10" x14ac:dyDescent="0.25">
      <c r="A282" s="45" t="s">
        <v>127</v>
      </c>
      <c r="B282" s="23">
        <v>50</v>
      </c>
      <c r="C282" s="17">
        <v>1012</v>
      </c>
      <c r="D282" s="46">
        <v>1</v>
      </c>
      <c r="E282" s="19">
        <v>1</v>
      </c>
      <c r="F282" s="24">
        <v>1</v>
      </c>
      <c r="G282" s="70">
        <v>1</v>
      </c>
      <c r="H282" s="89" t="s">
        <v>128</v>
      </c>
      <c r="J282" s="81"/>
    </row>
    <row r="283" spans="1:10" x14ac:dyDescent="0.25">
      <c r="A283" s="45" t="s">
        <v>127</v>
      </c>
      <c r="B283" s="23">
        <v>52</v>
      </c>
      <c r="C283" s="17">
        <v>1013</v>
      </c>
      <c r="D283" s="46">
        <v>32</v>
      </c>
      <c r="E283" s="19">
        <v>32</v>
      </c>
      <c r="F283" s="24">
        <v>32</v>
      </c>
      <c r="G283" s="70">
        <v>140</v>
      </c>
      <c r="H283" s="90"/>
      <c r="J283" s="81"/>
    </row>
    <row r="284" spans="1:10" x14ac:dyDescent="0.25">
      <c r="A284" s="45" t="s">
        <v>129</v>
      </c>
      <c r="B284" s="43">
        <v>1</v>
      </c>
      <c r="C284" s="17">
        <v>375</v>
      </c>
      <c r="D284" s="46">
        <v>6</v>
      </c>
      <c r="E284" s="19">
        <v>6</v>
      </c>
      <c r="F284" s="24" t="s">
        <v>25</v>
      </c>
      <c r="G284" s="70" t="s">
        <v>14</v>
      </c>
      <c r="J284" s="81"/>
    </row>
    <row r="285" spans="1:10" x14ac:dyDescent="0.25">
      <c r="A285" s="45" t="s">
        <v>129</v>
      </c>
      <c r="B285" s="43">
        <v>5</v>
      </c>
      <c r="C285" s="17">
        <v>284</v>
      </c>
      <c r="D285" s="44">
        <v>6</v>
      </c>
      <c r="E285" s="19">
        <v>6</v>
      </c>
      <c r="F285" s="24" t="s">
        <v>25</v>
      </c>
      <c r="G285" s="70" t="s">
        <v>14</v>
      </c>
      <c r="J285" s="81"/>
    </row>
    <row r="286" spans="1:10" x14ac:dyDescent="0.25">
      <c r="A286" s="45" t="s">
        <v>129</v>
      </c>
      <c r="B286" s="23">
        <v>12</v>
      </c>
      <c r="C286" s="17">
        <v>287</v>
      </c>
      <c r="D286" s="46">
        <v>4</v>
      </c>
      <c r="E286" s="19">
        <v>4</v>
      </c>
      <c r="F286" s="24" t="s">
        <v>25</v>
      </c>
      <c r="G286" s="70" t="s">
        <v>25</v>
      </c>
      <c r="H286" s="65"/>
    </row>
    <row r="287" spans="1:10" x14ac:dyDescent="0.25">
      <c r="A287" s="45" t="s">
        <v>129</v>
      </c>
      <c r="B287" s="23">
        <v>7</v>
      </c>
      <c r="C287" s="17">
        <v>281</v>
      </c>
      <c r="D287" s="46">
        <v>6</v>
      </c>
      <c r="E287" s="19">
        <v>6</v>
      </c>
      <c r="F287" s="24" t="s">
        <v>25</v>
      </c>
      <c r="G287" s="70" t="s">
        <v>14</v>
      </c>
    </row>
    <row r="288" spans="1:10" x14ac:dyDescent="0.25">
      <c r="A288" s="45" t="s">
        <v>130</v>
      </c>
      <c r="B288" s="43">
        <v>4</v>
      </c>
      <c r="C288" s="17">
        <v>376</v>
      </c>
      <c r="D288" s="46">
        <v>7</v>
      </c>
      <c r="E288" s="19">
        <v>7</v>
      </c>
      <c r="F288" s="24">
        <v>7</v>
      </c>
      <c r="G288" s="47">
        <v>0</v>
      </c>
    </row>
    <row r="289" spans="1:10" x14ac:dyDescent="0.25">
      <c r="A289" s="45" t="s">
        <v>131</v>
      </c>
      <c r="B289" s="34">
        <v>15</v>
      </c>
      <c r="C289" s="17">
        <v>962</v>
      </c>
      <c r="D289" s="46">
        <v>23</v>
      </c>
      <c r="E289" s="19">
        <v>23</v>
      </c>
      <c r="F289" s="24">
        <v>23</v>
      </c>
      <c r="G289" s="70">
        <v>94</v>
      </c>
      <c r="H289" s="90"/>
      <c r="J289" s="21"/>
    </row>
    <row r="290" spans="1:10" x14ac:dyDescent="0.25">
      <c r="A290" s="45" t="s">
        <v>131</v>
      </c>
      <c r="B290" s="34">
        <v>17</v>
      </c>
      <c r="C290" s="17">
        <v>963</v>
      </c>
      <c r="D290" s="46">
        <v>23</v>
      </c>
      <c r="E290" s="19">
        <v>24</v>
      </c>
      <c r="F290" s="24">
        <v>23</v>
      </c>
      <c r="G290" s="70">
        <v>86</v>
      </c>
      <c r="H290" s="90" t="s">
        <v>132</v>
      </c>
      <c r="J290" s="81"/>
    </row>
    <row r="291" spans="1:10" x14ac:dyDescent="0.25">
      <c r="A291" s="45" t="s">
        <v>131</v>
      </c>
      <c r="B291" s="34">
        <v>19</v>
      </c>
      <c r="C291" s="17">
        <v>964</v>
      </c>
      <c r="D291" s="46">
        <v>23</v>
      </c>
      <c r="E291" s="19">
        <v>23</v>
      </c>
      <c r="F291" s="24">
        <v>24</v>
      </c>
      <c r="G291" s="70">
        <v>86</v>
      </c>
      <c r="H291" s="90" t="s">
        <v>133</v>
      </c>
      <c r="J291" s="81"/>
    </row>
    <row r="292" spans="1:10" x14ac:dyDescent="0.25">
      <c r="A292" s="45" t="s">
        <v>131</v>
      </c>
      <c r="B292" s="34">
        <v>21</v>
      </c>
      <c r="C292" s="17">
        <v>965</v>
      </c>
      <c r="D292" s="46">
        <v>17</v>
      </c>
      <c r="E292" s="19">
        <v>18</v>
      </c>
      <c r="F292" s="24">
        <v>17</v>
      </c>
      <c r="G292" s="70">
        <v>64</v>
      </c>
      <c r="H292" s="90" t="s">
        <v>132</v>
      </c>
      <c r="J292" s="81"/>
    </row>
    <row r="293" spans="1:10" x14ac:dyDescent="0.25">
      <c r="A293" s="45" t="s">
        <v>131</v>
      </c>
      <c r="B293" s="23">
        <v>2</v>
      </c>
      <c r="C293" s="17">
        <v>966</v>
      </c>
      <c r="D293" s="46">
        <v>21</v>
      </c>
      <c r="E293" s="19">
        <v>24</v>
      </c>
      <c r="F293" s="24">
        <v>23</v>
      </c>
      <c r="G293" s="70">
        <v>86</v>
      </c>
    </row>
    <row r="294" spans="1:10" x14ac:dyDescent="0.25">
      <c r="A294" s="45" t="s">
        <v>131</v>
      </c>
      <c r="B294" s="23">
        <v>4</v>
      </c>
      <c r="C294" s="17">
        <v>967</v>
      </c>
      <c r="D294" s="46">
        <v>23</v>
      </c>
      <c r="E294" s="19">
        <v>23</v>
      </c>
      <c r="F294" s="24">
        <v>23</v>
      </c>
      <c r="G294" s="70">
        <v>86</v>
      </c>
    </row>
    <row r="295" spans="1:10" x14ac:dyDescent="0.25">
      <c r="A295" s="45" t="s">
        <v>131</v>
      </c>
      <c r="B295" s="23">
        <v>6</v>
      </c>
      <c r="C295" s="17">
        <v>968</v>
      </c>
      <c r="D295" s="46">
        <v>17</v>
      </c>
      <c r="E295" s="19">
        <v>19</v>
      </c>
      <c r="F295" s="24">
        <v>18</v>
      </c>
      <c r="G295" s="70">
        <v>65</v>
      </c>
    </row>
    <row r="296" spans="1:10" x14ac:dyDescent="0.25">
      <c r="A296" s="45" t="s">
        <v>134</v>
      </c>
      <c r="B296" s="23">
        <v>14</v>
      </c>
      <c r="C296" s="17">
        <v>2463</v>
      </c>
      <c r="D296" s="46">
        <v>12</v>
      </c>
      <c r="E296" s="19">
        <v>12</v>
      </c>
      <c r="F296" s="24">
        <v>12</v>
      </c>
      <c r="G296" s="70">
        <v>40</v>
      </c>
      <c r="J296" s="81"/>
    </row>
    <row r="297" spans="1:10" x14ac:dyDescent="0.25">
      <c r="A297" s="45" t="s">
        <v>134</v>
      </c>
      <c r="B297" s="23">
        <v>16</v>
      </c>
      <c r="C297" s="17">
        <v>2464</v>
      </c>
      <c r="D297" s="46">
        <v>12</v>
      </c>
      <c r="E297" s="19">
        <v>12</v>
      </c>
      <c r="F297" s="24">
        <v>12</v>
      </c>
      <c r="G297" s="70">
        <v>40</v>
      </c>
      <c r="J297" s="81"/>
    </row>
    <row r="298" spans="1:10" x14ac:dyDescent="0.25">
      <c r="A298" s="45" t="s">
        <v>134</v>
      </c>
      <c r="B298" s="23">
        <v>16</v>
      </c>
      <c r="C298" s="17">
        <v>2464</v>
      </c>
      <c r="D298" s="46">
        <v>2</v>
      </c>
      <c r="E298" s="19">
        <v>2</v>
      </c>
      <c r="F298" s="24">
        <v>2</v>
      </c>
      <c r="G298" s="70">
        <v>7</v>
      </c>
      <c r="H298" s="27" t="s">
        <v>16</v>
      </c>
      <c r="J298" s="81"/>
    </row>
    <row r="299" spans="1:10" x14ac:dyDescent="0.25">
      <c r="A299" s="45" t="s">
        <v>134</v>
      </c>
      <c r="B299" s="23">
        <v>18</v>
      </c>
      <c r="C299" s="17">
        <v>2461</v>
      </c>
      <c r="D299" s="46">
        <v>12</v>
      </c>
      <c r="E299" s="19">
        <v>12</v>
      </c>
      <c r="F299" s="24">
        <v>12</v>
      </c>
      <c r="G299" s="70">
        <v>40</v>
      </c>
      <c r="J299" s="81"/>
    </row>
    <row r="300" spans="1:10" x14ac:dyDescent="0.25">
      <c r="A300" s="45" t="s">
        <v>134</v>
      </c>
      <c r="B300" s="23">
        <v>20</v>
      </c>
      <c r="C300" s="17">
        <v>2462</v>
      </c>
      <c r="D300" s="46">
        <v>12</v>
      </c>
      <c r="E300" s="19">
        <v>12</v>
      </c>
      <c r="F300" s="24">
        <v>12</v>
      </c>
      <c r="G300" s="70">
        <v>40</v>
      </c>
      <c r="J300" s="21"/>
    </row>
    <row r="301" spans="1:10" x14ac:dyDescent="0.25">
      <c r="A301" s="45" t="s">
        <v>134</v>
      </c>
      <c r="B301" s="23">
        <v>20</v>
      </c>
      <c r="C301" s="17">
        <v>2462</v>
      </c>
      <c r="D301" s="46">
        <v>2</v>
      </c>
      <c r="E301" s="19">
        <v>2</v>
      </c>
      <c r="F301" s="24">
        <v>2</v>
      </c>
      <c r="G301" s="70">
        <v>7</v>
      </c>
      <c r="H301" s="27" t="s">
        <v>16</v>
      </c>
      <c r="J301" s="21"/>
    </row>
    <row r="302" spans="1:10" x14ac:dyDescent="0.25">
      <c r="A302" s="45" t="s">
        <v>134</v>
      </c>
      <c r="B302" s="23">
        <v>22</v>
      </c>
      <c r="C302" s="17">
        <v>2459</v>
      </c>
      <c r="D302" s="46">
        <v>12</v>
      </c>
      <c r="E302" s="19">
        <v>12</v>
      </c>
      <c r="F302" s="24">
        <v>12</v>
      </c>
      <c r="G302" s="70">
        <v>40</v>
      </c>
      <c r="J302" s="21"/>
    </row>
    <row r="303" spans="1:10" x14ac:dyDescent="0.25">
      <c r="A303" s="45" t="s">
        <v>134</v>
      </c>
      <c r="B303" s="23">
        <v>24</v>
      </c>
      <c r="C303" s="17">
        <v>2460</v>
      </c>
      <c r="D303" s="46">
        <v>12</v>
      </c>
      <c r="E303" s="19">
        <v>12</v>
      </c>
      <c r="F303" s="24">
        <v>12</v>
      </c>
      <c r="G303" s="70">
        <v>40</v>
      </c>
      <c r="J303" s="21"/>
    </row>
    <row r="304" spans="1:10" x14ac:dyDescent="0.25">
      <c r="A304" s="45" t="s">
        <v>134</v>
      </c>
      <c r="B304" s="23">
        <v>24</v>
      </c>
      <c r="C304" s="17">
        <v>2460</v>
      </c>
      <c r="D304" s="46">
        <v>2</v>
      </c>
      <c r="E304" s="19">
        <v>2</v>
      </c>
      <c r="F304" s="24">
        <v>2</v>
      </c>
      <c r="G304" s="70">
        <v>6</v>
      </c>
      <c r="H304" s="27" t="s">
        <v>16</v>
      </c>
      <c r="J304" s="21"/>
    </row>
    <row r="305" spans="1:10" x14ac:dyDescent="0.25">
      <c r="A305" s="45" t="s">
        <v>134</v>
      </c>
      <c r="B305" s="23">
        <v>26</v>
      </c>
      <c r="C305" s="17">
        <v>2457</v>
      </c>
      <c r="D305" s="46">
        <v>12</v>
      </c>
      <c r="E305" s="19">
        <v>12</v>
      </c>
      <c r="F305" s="24">
        <v>12</v>
      </c>
      <c r="G305" s="70">
        <v>40</v>
      </c>
      <c r="J305" s="21"/>
    </row>
    <row r="306" spans="1:10" x14ac:dyDescent="0.25">
      <c r="A306" s="45" t="s">
        <v>134</v>
      </c>
      <c r="B306" s="23">
        <v>28</v>
      </c>
      <c r="C306" s="17">
        <v>2458</v>
      </c>
      <c r="D306" s="46">
        <v>12</v>
      </c>
      <c r="E306" s="19">
        <v>12</v>
      </c>
      <c r="F306" s="24">
        <v>12</v>
      </c>
      <c r="G306" s="70">
        <v>40</v>
      </c>
      <c r="J306" s="21"/>
    </row>
    <row r="307" spans="1:10" x14ac:dyDescent="0.25">
      <c r="A307" s="45" t="s">
        <v>134</v>
      </c>
      <c r="B307" s="23">
        <v>28</v>
      </c>
      <c r="C307" s="17">
        <v>2458</v>
      </c>
      <c r="D307" s="46">
        <v>2</v>
      </c>
      <c r="E307" s="19">
        <v>2</v>
      </c>
      <c r="F307" s="24">
        <v>2</v>
      </c>
      <c r="G307" s="70">
        <v>7</v>
      </c>
      <c r="H307" s="27" t="s">
        <v>16</v>
      </c>
      <c r="J307" s="21"/>
    </row>
    <row r="308" spans="1:10" x14ac:dyDescent="0.25">
      <c r="A308" s="45" t="s">
        <v>134</v>
      </c>
      <c r="B308" s="23">
        <v>72</v>
      </c>
      <c r="C308" s="17">
        <v>2423</v>
      </c>
      <c r="D308" s="46">
        <v>12</v>
      </c>
      <c r="E308" s="19">
        <v>12</v>
      </c>
      <c r="F308" s="24">
        <v>12</v>
      </c>
      <c r="G308" s="70">
        <v>40</v>
      </c>
      <c r="J308" s="21"/>
    </row>
    <row r="309" spans="1:10" x14ac:dyDescent="0.25">
      <c r="A309" s="45" t="s">
        <v>134</v>
      </c>
      <c r="B309" s="23">
        <v>74</v>
      </c>
      <c r="C309" s="17">
        <v>2424</v>
      </c>
      <c r="D309" s="46">
        <v>12</v>
      </c>
      <c r="E309" s="19">
        <v>12</v>
      </c>
      <c r="F309" s="24">
        <v>12</v>
      </c>
      <c r="G309" s="70">
        <v>40</v>
      </c>
      <c r="J309" s="21"/>
    </row>
    <row r="310" spans="1:10" x14ac:dyDescent="0.25">
      <c r="A310" s="45" t="s">
        <v>134</v>
      </c>
      <c r="B310" s="23">
        <v>74</v>
      </c>
      <c r="C310" s="17">
        <v>2424</v>
      </c>
      <c r="D310" s="46">
        <v>2</v>
      </c>
      <c r="E310" s="19">
        <v>2</v>
      </c>
      <c r="F310" s="24">
        <v>2</v>
      </c>
      <c r="G310" s="70">
        <v>6</v>
      </c>
      <c r="H310" s="27" t="s">
        <v>16</v>
      </c>
      <c r="J310" s="21"/>
    </row>
    <row r="311" spans="1:10" x14ac:dyDescent="0.25">
      <c r="A311" s="45" t="s">
        <v>134</v>
      </c>
      <c r="B311" s="23">
        <v>82</v>
      </c>
      <c r="C311" s="17">
        <v>2414</v>
      </c>
      <c r="D311" s="46">
        <v>12</v>
      </c>
      <c r="E311" s="19">
        <v>12</v>
      </c>
      <c r="F311" s="24">
        <v>12</v>
      </c>
      <c r="G311" s="70">
        <v>40</v>
      </c>
      <c r="J311" s="21"/>
    </row>
    <row r="312" spans="1:10" x14ac:dyDescent="0.25">
      <c r="A312" s="45" t="s">
        <v>134</v>
      </c>
      <c r="B312" s="23">
        <v>84</v>
      </c>
      <c r="C312" s="17">
        <v>2415</v>
      </c>
      <c r="D312" s="46">
        <v>12</v>
      </c>
      <c r="E312" s="19">
        <v>12</v>
      </c>
      <c r="F312" s="24">
        <v>12</v>
      </c>
      <c r="G312" s="70">
        <v>40</v>
      </c>
      <c r="J312" s="21"/>
    </row>
    <row r="313" spans="1:10" x14ac:dyDescent="0.25">
      <c r="A313" s="45" t="s">
        <v>134</v>
      </c>
      <c r="B313" s="23">
        <v>84</v>
      </c>
      <c r="C313" s="17">
        <v>2415</v>
      </c>
      <c r="D313" s="46">
        <v>2</v>
      </c>
      <c r="E313" s="19">
        <v>2</v>
      </c>
      <c r="F313" s="24">
        <v>2</v>
      </c>
      <c r="G313" s="70">
        <v>7</v>
      </c>
      <c r="H313" s="27" t="s">
        <v>16</v>
      </c>
      <c r="J313" s="81"/>
    </row>
    <row r="314" spans="1:10" x14ac:dyDescent="0.25">
      <c r="A314" s="45" t="s">
        <v>134</v>
      </c>
      <c r="B314" s="23">
        <v>86</v>
      </c>
      <c r="C314" s="17">
        <v>2412</v>
      </c>
      <c r="D314" s="46">
        <v>12</v>
      </c>
      <c r="E314" s="19">
        <v>12</v>
      </c>
      <c r="F314" s="24">
        <v>12</v>
      </c>
      <c r="G314" s="70">
        <v>40</v>
      </c>
      <c r="J314" s="81"/>
    </row>
    <row r="315" spans="1:10" x14ac:dyDescent="0.25">
      <c r="A315" s="45" t="s">
        <v>134</v>
      </c>
      <c r="B315" s="23">
        <v>88</v>
      </c>
      <c r="C315" s="17">
        <v>2413</v>
      </c>
      <c r="D315" s="46">
        <v>12</v>
      </c>
      <c r="E315" s="19">
        <v>12</v>
      </c>
      <c r="F315" s="24">
        <v>12</v>
      </c>
      <c r="G315" s="70">
        <v>40</v>
      </c>
      <c r="J315" s="21"/>
    </row>
    <row r="316" spans="1:10" x14ac:dyDescent="0.25">
      <c r="A316" s="45" t="s">
        <v>134</v>
      </c>
      <c r="B316" s="23">
        <v>88</v>
      </c>
      <c r="C316" s="17">
        <v>2413</v>
      </c>
      <c r="D316" s="46">
        <v>2</v>
      </c>
      <c r="E316" s="19">
        <v>2</v>
      </c>
      <c r="F316" s="24">
        <v>2</v>
      </c>
      <c r="G316" s="70">
        <v>7</v>
      </c>
      <c r="H316" s="27" t="s">
        <v>16</v>
      </c>
      <c r="J316" s="81"/>
    </row>
    <row r="317" spans="1:10" x14ac:dyDescent="0.25">
      <c r="A317" s="45" t="s">
        <v>134</v>
      </c>
      <c r="B317" s="23">
        <v>90</v>
      </c>
      <c r="C317" s="17">
        <v>2377</v>
      </c>
      <c r="D317" s="46">
        <v>12</v>
      </c>
      <c r="E317" s="19">
        <v>12</v>
      </c>
      <c r="F317" s="24">
        <v>12</v>
      </c>
      <c r="G317" s="70">
        <v>40</v>
      </c>
      <c r="J317" s="81"/>
    </row>
    <row r="318" spans="1:10" x14ac:dyDescent="0.25">
      <c r="A318" s="45" t="s">
        <v>134</v>
      </c>
      <c r="B318" s="23">
        <v>92</v>
      </c>
      <c r="C318" s="17">
        <v>2376</v>
      </c>
      <c r="D318" s="46">
        <v>11</v>
      </c>
      <c r="E318" s="19">
        <v>11</v>
      </c>
      <c r="F318" s="24">
        <v>11</v>
      </c>
      <c r="G318" s="70">
        <v>35</v>
      </c>
      <c r="J318" s="21"/>
    </row>
    <row r="319" spans="1:10" x14ac:dyDescent="0.25">
      <c r="A319" s="45" t="s">
        <v>134</v>
      </c>
      <c r="B319" s="23">
        <v>94</v>
      </c>
      <c r="C319" s="17">
        <v>2375</v>
      </c>
      <c r="D319" s="46">
        <v>12</v>
      </c>
      <c r="E319" s="19">
        <v>12</v>
      </c>
      <c r="F319" s="24">
        <v>12</v>
      </c>
      <c r="G319" s="70">
        <v>40</v>
      </c>
      <c r="J319" s="21"/>
    </row>
    <row r="320" spans="1:10" x14ac:dyDescent="0.25">
      <c r="A320" s="45" t="s">
        <v>134</v>
      </c>
      <c r="B320" s="23">
        <v>96</v>
      </c>
      <c r="C320" s="17">
        <v>2397</v>
      </c>
      <c r="D320" s="46">
        <v>12</v>
      </c>
      <c r="E320" s="19">
        <v>12</v>
      </c>
      <c r="F320" s="24">
        <v>12</v>
      </c>
      <c r="G320" s="70">
        <v>40</v>
      </c>
      <c r="J320" s="21"/>
    </row>
    <row r="321" spans="1:10" x14ac:dyDescent="0.25">
      <c r="A321" s="45" t="s">
        <v>134</v>
      </c>
      <c r="B321" s="23">
        <v>98</v>
      </c>
      <c r="C321" s="17">
        <v>2398</v>
      </c>
      <c r="D321" s="46">
        <v>12</v>
      </c>
      <c r="E321" s="19">
        <v>12</v>
      </c>
      <c r="F321" s="24">
        <v>12</v>
      </c>
      <c r="G321" s="70">
        <v>40</v>
      </c>
      <c r="J321" s="21"/>
    </row>
    <row r="322" spans="1:10" x14ac:dyDescent="0.25">
      <c r="A322" s="45" t="s">
        <v>134</v>
      </c>
      <c r="B322" s="23">
        <v>98</v>
      </c>
      <c r="C322" s="17">
        <v>2398</v>
      </c>
      <c r="D322" s="46">
        <v>2</v>
      </c>
      <c r="E322" s="19">
        <v>2</v>
      </c>
      <c r="F322" s="24">
        <v>2</v>
      </c>
      <c r="G322" s="70">
        <v>7</v>
      </c>
      <c r="H322" s="27" t="s">
        <v>16</v>
      </c>
      <c r="J322" s="21"/>
    </row>
    <row r="323" spans="1:10" x14ac:dyDescent="0.25">
      <c r="A323" s="45" t="s">
        <v>134</v>
      </c>
      <c r="B323" s="23">
        <v>117</v>
      </c>
      <c r="C323" s="17">
        <v>2393</v>
      </c>
      <c r="D323" s="46">
        <v>11</v>
      </c>
      <c r="E323" s="19">
        <v>11</v>
      </c>
      <c r="F323" s="24">
        <v>11</v>
      </c>
      <c r="G323" s="70">
        <v>35</v>
      </c>
      <c r="J323" s="21"/>
    </row>
    <row r="324" spans="1:10" x14ac:dyDescent="0.25">
      <c r="A324" s="45" t="s">
        <v>134</v>
      </c>
      <c r="B324" s="23">
        <v>119</v>
      </c>
      <c r="C324" s="17">
        <v>2392</v>
      </c>
      <c r="D324" s="46">
        <v>11</v>
      </c>
      <c r="E324" s="19">
        <v>11</v>
      </c>
      <c r="F324" s="24">
        <v>11</v>
      </c>
      <c r="G324" s="70">
        <v>35</v>
      </c>
      <c r="J324" s="21"/>
    </row>
    <row r="325" spans="1:10" x14ac:dyDescent="0.25">
      <c r="A325" s="45" t="s">
        <v>134</v>
      </c>
      <c r="B325" s="23">
        <v>121</v>
      </c>
      <c r="C325" s="17">
        <v>2391</v>
      </c>
      <c r="D325" s="46">
        <v>12</v>
      </c>
      <c r="E325" s="19">
        <v>12</v>
      </c>
      <c r="F325" s="24">
        <v>12</v>
      </c>
      <c r="G325" s="70">
        <v>40</v>
      </c>
      <c r="J325" s="21"/>
    </row>
    <row r="326" spans="1:10" x14ac:dyDescent="0.25">
      <c r="A326" s="45" t="s">
        <v>134</v>
      </c>
      <c r="B326" s="23">
        <v>124</v>
      </c>
      <c r="C326" s="17">
        <v>2390</v>
      </c>
      <c r="D326" s="46">
        <v>11</v>
      </c>
      <c r="E326" s="19">
        <v>11</v>
      </c>
      <c r="F326" s="24">
        <v>11</v>
      </c>
      <c r="G326" s="92">
        <v>35</v>
      </c>
      <c r="J326" s="21"/>
    </row>
    <row r="327" spans="1:10" x14ac:dyDescent="0.25">
      <c r="A327" s="45" t="s">
        <v>134</v>
      </c>
      <c r="B327" s="23">
        <v>126</v>
      </c>
      <c r="C327" s="17">
        <v>2389</v>
      </c>
      <c r="D327" s="46">
        <v>11</v>
      </c>
      <c r="E327" s="19">
        <v>11</v>
      </c>
      <c r="F327" s="24">
        <v>11</v>
      </c>
      <c r="G327" s="70">
        <v>35</v>
      </c>
      <c r="J327" s="21"/>
    </row>
    <row r="328" spans="1:10" x14ac:dyDescent="0.25">
      <c r="A328" s="45" t="s">
        <v>134</v>
      </c>
      <c r="B328" s="23">
        <v>128</v>
      </c>
      <c r="C328" s="17">
        <v>2388</v>
      </c>
      <c r="D328" s="46">
        <v>12</v>
      </c>
      <c r="E328" s="19">
        <v>12</v>
      </c>
      <c r="F328" s="24">
        <v>12</v>
      </c>
      <c r="G328" s="92">
        <v>40</v>
      </c>
      <c r="J328" s="21"/>
    </row>
    <row r="329" spans="1:10" x14ac:dyDescent="0.25">
      <c r="A329" s="45" t="s">
        <v>134</v>
      </c>
      <c r="B329" s="23">
        <v>137</v>
      </c>
      <c r="C329" s="17">
        <v>2439</v>
      </c>
      <c r="D329" s="46">
        <v>12</v>
      </c>
      <c r="E329" s="19">
        <v>12</v>
      </c>
      <c r="F329" s="24">
        <v>12</v>
      </c>
      <c r="G329" s="70">
        <v>48</v>
      </c>
      <c r="J329" s="21"/>
    </row>
    <row r="330" spans="1:10" x14ac:dyDescent="0.25">
      <c r="A330" s="45" t="s">
        <v>134</v>
      </c>
      <c r="B330" s="23">
        <v>139</v>
      </c>
      <c r="C330" s="17">
        <v>2438</v>
      </c>
      <c r="D330" s="46">
        <v>11</v>
      </c>
      <c r="E330" s="19">
        <v>11</v>
      </c>
      <c r="F330" s="24">
        <v>11</v>
      </c>
      <c r="G330" s="70">
        <v>35</v>
      </c>
      <c r="J330" s="21"/>
    </row>
    <row r="331" spans="1:10" x14ac:dyDescent="0.25">
      <c r="A331" s="45" t="s">
        <v>134</v>
      </c>
      <c r="B331" s="23">
        <v>143</v>
      </c>
      <c r="C331" s="17">
        <v>2436</v>
      </c>
      <c r="D331" s="46">
        <v>11</v>
      </c>
      <c r="E331" s="19">
        <v>11</v>
      </c>
      <c r="F331" s="24">
        <v>11</v>
      </c>
      <c r="G331" s="70">
        <v>35</v>
      </c>
      <c r="J331" s="21"/>
    </row>
    <row r="332" spans="1:10" x14ac:dyDescent="0.25">
      <c r="A332" s="45" t="s">
        <v>134</v>
      </c>
      <c r="B332" s="23">
        <v>145</v>
      </c>
      <c r="C332" s="17">
        <v>2435</v>
      </c>
      <c r="D332" s="46">
        <v>11</v>
      </c>
      <c r="E332" s="19">
        <v>11</v>
      </c>
      <c r="F332" s="24">
        <v>11</v>
      </c>
      <c r="G332" s="70">
        <v>35</v>
      </c>
      <c r="J332" s="21"/>
    </row>
    <row r="333" spans="1:10" x14ac:dyDescent="0.25">
      <c r="A333" s="45" t="s">
        <v>134</v>
      </c>
      <c r="B333" s="23">
        <v>147</v>
      </c>
      <c r="C333" s="17">
        <v>2434</v>
      </c>
      <c r="D333" s="46">
        <v>8</v>
      </c>
      <c r="E333" s="19">
        <v>10</v>
      </c>
      <c r="F333" s="24">
        <v>10</v>
      </c>
      <c r="G333" s="70">
        <v>34</v>
      </c>
      <c r="H333" t="s">
        <v>135</v>
      </c>
      <c r="J333" s="21"/>
    </row>
    <row r="334" spans="1:10" x14ac:dyDescent="0.25">
      <c r="A334" s="45" t="s">
        <v>134</v>
      </c>
      <c r="B334" s="23">
        <v>147</v>
      </c>
      <c r="C334" s="17">
        <v>2434</v>
      </c>
      <c r="D334" s="46">
        <v>2</v>
      </c>
      <c r="E334" s="19">
        <v>4</v>
      </c>
      <c r="F334" s="24">
        <v>4</v>
      </c>
      <c r="G334" s="70">
        <v>14</v>
      </c>
      <c r="H334" s="27" t="s">
        <v>16</v>
      </c>
      <c r="J334" s="21"/>
    </row>
    <row r="335" spans="1:10" x14ac:dyDescent="0.25">
      <c r="A335" s="45" t="s">
        <v>134</v>
      </c>
      <c r="B335" s="23">
        <v>149</v>
      </c>
      <c r="C335" s="17">
        <v>2381</v>
      </c>
      <c r="D335" s="46">
        <v>12</v>
      </c>
      <c r="E335" s="19">
        <v>12</v>
      </c>
      <c r="F335" s="24">
        <v>12</v>
      </c>
      <c r="G335" s="70">
        <v>40</v>
      </c>
      <c r="J335" s="21"/>
    </row>
    <row r="336" spans="1:10" x14ac:dyDescent="0.25">
      <c r="A336" s="45" t="s">
        <v>134</v>
      </c>
      <c r="B336" s="23">
        <v>151</v>
      </c>
      <c r="C336" s="17">
        <v>2380</v>
      </c>
      <c r="D336" s="46">
        <v>11</v>
      </c>
      <c r="E336" s="19">
        <v>11</v>
      </c>
      <c r="F336" s="24">
        <v>11</v>
      </c>
      <c r="G336" s="70">
        <v>35</v>
      </c>
      <c r="I336" s="30"/>
      <c r="J336" s="21"/>
    </row>
    <row r="337" spans="1:10" x14ac:dyDescent="0.25">
      <c r="A337" s="45" t="s">
        <v>134</v>
      </c>
      <c r="B337" s="23">
        <v>153</v>
      </c>
      <c r="C337" s="17">
        <v>2379</v>
      </c>
      <c r="D337" s="46">
        <v>12</v>
      </c>
      <c r="E337" s="19">
        <v>12</v>
      </c>
      <c r="F337" s="24">
        <v>12</v>
      </c>
      <c r="G337" s="70">
        <v>39</v>
      </c>
      <c r="I337" s="30"/>
      <c r="J337" s="81"/>
    </row>
    <row r="338" spans="1:10" x14ac:dyDescent="0.25">
      <c r="A338" s="45" t="s">
        <v>134</v>
      </c>
      <c r="B338" s="23">
        <v>155</v>
      </c>
      <c r="C338" s="17">
        <v>2374</v>
      </c>
      <c r="D338" s="46">
        <v>12</v>
      </c>
      <c r="E338" s="19">
        <v>12</v>
      </c>
      <c r="F338" s="24">
        <v>12</v>
      </c>
      <c r="G338" s="70">
        <v>40</v>
      </c>
      <c r="J338" s="81"/>
    </row>
    <row r="339" spans="1:10" x14ac:dyDescent="0.25">
      <c r="A339" s="45" t="s">
        <v>134</v>
      </c>
      <c r="B339" s="23">
        <v>157</v>
      </c>
      <c r="C339" s="17">
        <v>2373</v>
      </c>
      <c r="D339" s="46">
        <v>11</v>
      </c>
      <c r="E339" s="19">
        <v>11</v>
      </c>
      <c r="F339" s="24">
        <v>11</v>
      </c>
      <c r="G339" s="70">
        <v>35</v>
      </c>
      <c r="J339" s="21"/>
    </row>
    <row r="340" spans="1:10" x14ac:dyDescent="0.25">
      <c r="A340" s="45" t="s">
        <v>134</v>
      </c>
      <c r="B340" s="23">
        <v>159</v>
      </c>
      <c r="C340" s="17">
        <v>2372</v>
      </c>
      <c r="D340" s="46">
        <v>12</v>
      </c>
      <c r="E340" s="19">
        <v>12</v>
      </c>
      <c r="F340" s="24">
        <v>12</v>
      </c>
      <c r="G340" s="70">
        <v>40</v>
      </c>
      <c r="J340" s="21"/>
    </row>
    <row r="341" spans="1:10" x14ac:dyDescent="0.25">
      <c r="A341" s="45" t="s">
        <v>134</v>
      </c>
      <c r="B341" s="23">
        <v>161</v>
      </c>
      <c r="C341" s="17">
        <v>2384</v>
      </c>
      <c r="D341" s="46">
        <v>12</v>
      </c>
      <c r="E341" s="19">
        <v>12</v>
      </c>
      <c r="F341" s="24">
        <v>12</v>
      </c>
      <c r="G341" s="70">
        <v>40</v>
      </c>
      <c r="J341" s="21"/>
    </row>
    <row r="342" spans="1:10" x14ac:dyDescent="0.25">
      <c r="A342" s="45" t="s">
        <v>134</v>
      </c>
      <c r="B342" s="23">
        <v>165</v>
      </c>
      <c r="C342" s="17">
        <v>2382</v>
      </c>
      <c r="D342" s="46">
        <v>12</v>
      </c>
      <c r="E342" s="19">
        <v>12</v>
      </c>
      <c r="F342" s="24">
        <v>12</v>
      </c>
      <c r="G342" s="70">
        <v>40</v>
      </c>
      <c r="J342" s="21"/>
    </row>
    <row r="343" spans="1:10" x14ac:dyDescent="0.25">
      <c r="A343" s="45" t="s">
        <v>136</v>
      </c>
      <c r="B343" s="23">
        <v>151</v>
      </c>
      <c r="C343" s="17">
        <v>446</v>
      </c>
      <c r="D343" s="46">
        <v>78</v>
      </c>
      <c r="E343" s="19">
        <v>78</v>
      </c>
      <c r="F343" s="24">
        <v>78</v>
      </c>
      <c r="G343" s="47">
        <v>231</v>
      </c>
      <c r="H343" s="93" t="s">
        <v>137</v>
      </c>
      <c r="J343" s="21"/>
    </row>
    <row r="344" spans="1:10" x14ac:dyDescent="0.25">
      <c r="A344" s="45" t="s">
        <v>136</v>
      </c>
      <c r="B344" s="23">
        <v>151</v>
      </c>
      <c r="C344" s="17">
        <v>446</v>
      </c>
      <c r="D344" s="46">
        <v>1</v>
      </c>
      <c r="E344" s="19">
        <v>1</v>
      </c>
      <c r="F344" s="86" t="s">
        <v>14</v>
      </c>
      <c r="G344" s="70" t="s">
        <v>14</v>
      </c>
      <c r="H344" s="27" t="s">
        <v>16</v>
      </c>
      <c r="J344" s="21"/>
    </row>
    <row r="345" spans="1:10" x14ac:dyDescent="0.25">
      <c r="A345" s="45" t="s">
        <v>136</v>
      </c>
      <c r="B345" s="23">
        <v>153</v>
      </c>
      <c r="C345" s="17">
        <v>447</v>
      </c>
      <c r="D345" s="46">
        <v>78</v>
      </c>
      <c r="E345" s="19">
        <v>78</v>
      </c>
      <c r="F345" s="24">
        <v>78</v>
      </c>
      <c r="G345" s="70">
        <v>231</v>
      </c>
      <c r="H345" s="90"/>
      <c r="J345" s="21"/>
    </row>
    <row r="346" spans="1:10" x14ac:dyDescent="0.25">
      <c r="A346" s="45" t="s">
        <v>136</v>
      </c>
      <c r="B346" s="23">
        <v>153</v>
      </c>
      <c r="C346" s="17">
        <v>447</v>
      </c>
      <c r="D346" s="46">
        <v>1</v>
      </c>
      <c r="E346" s="19">
        <v>1</v>
      </c>
      <c r="F346" s="24">
        <v>1</v>
      </c>
      <c r="G346" s="70" t="s">
        <v>14</v>
      </c>
      <c r="H346" s="27" t="s">
        <v>16</v>
      </c>
      <c r="J346" s="21"/>
    </row>
    <row r="347" spans="1:10" x14ac:dyDescent="0.25">
      <c r="A347" s="45" t="s">
        <v>136</v>
      </c>
      <c r="B347" s="23">
        <v>184</v>
      </c>
      <c r="C347" s="17">
        <v>631</v>
      </c>
      <c r="D347" s="46">
        <v>18</v>
      </c>
      <c r="E347" s="19">
        <v>18</v>
      </c>
      <c r="F347" s="24">
        <v>18</v>
      </c>
      <c r="G347" s="70">
        <v>65</v>
      </c>
    </row>
    <row r="348" spans="1:10" x14ac:dyDescent="0.25">
      <c r="A348" s="45" t="s">
        <v>136</v>
      </c>
      <c r="B348" s="23">
        <v>186</v>
      </c>
      <c r="C348" s="17">
        <v>632</v>
      </c>
      <c r="D348" s="46">
        <v>18</v>
      </c>
      <c r="E348" s="19">
        <v>18</v>
      </c>
      <c r="F348" s="24">
        <v>18</v>
      </c>
      <c r="G348" s="70">
        <v>65</v>
      </c>
    </row>
    <row r="349" spans="1:10" x14ac:dyDescent="0.25">
      <c r="A349" s="45" t="s">
        <v>138</v>
      </c>
      <c r="B349" s="23">
        <v>47</v>
      </c>
      <c r="C349" s="17">
        <v>331</v>
      </c>
      <c r="D349" s="46">
        <v>3</v>
      </c>
      <c r="E349" s="19">
        <v>6</v>
      </c>
      <c r="F349" s="24">
        <v>6</v>
      </c>
      <c r="G349" s="70">
        <v>3</v>
      </c>
      <c r="H349" s="80" t="s">
        <v>96</v>
      </c>
      <c r="I349" s="85"/>
    </row>
    <row r="350" spans="1:10" x14ac:dyDescent="0.25">
      <c r="A350" s="45" t="s">
        <v>138</v>
      </c>
      <c r="B350" s="23">
        <v>47</v>
      </c>
      <c r="C350" s="17">
        <v>331</v>
      </c>
      <c r="D350" s="46" t="s">
        <v>139</v>
      </c>
      <c r="E350" s="19">
        <v>1</v>
      </c>
      <c r="F350" s="24" t="s">
        <v>25</v>
      </c>
      <c r="G350" s="70" t="s">
        <v>25</v>
      </c>
      <c r="H350" t="s">
        <v>140</v>
      </c>
      <c r="I350" t="s">
        <v>141</v>
      </c>
    </row>
    <row r="351" spans="1:10" x14ac:dyDescent="0.25">
      <c r="A351" s="45" t="s">
        <v>138</v>
      </c>
      <c r="B351" s="23">
        <v>49</v>
      </c>
      <c r="C351" s="17">
        <v>330</v>
      </c>
      <c r="D351" s="46">
        <v>7</v>
      </c>
      <c r="E351" s="19">
        <v>7</v>
      </c>
      <c r="F351" s="24" t="s">
        <v>25</v>
      </c>
      <c r="G351" s="70" t="s">
        <v>25</v>
      </c>
    </row>
    <row r="352" spans="1:10" x14ac:dyDescent="0.25">
      <c r="A352" s="45" t="s">
        <v>138</v>
      </c>
      <c r="B352" s="23">
        <v>49</v>
      </c>
      <c r="C352" s="17">
        <v>330</v>
      </c>
      <c r="D352" s="46">
        <v>3</v>
      </c>
      <c r="E352" s="19">
        <v>4</v>
      </c>
      <c r="F352" s="24" t="s">
        <v>25</v>
      </c>
      <c r="G352" s="70" t="s">
        <v>25</v>
      </c>
      <c r="H352" s="88" t="s">
        <v>16</v>
      </c>
    </row>
    <row r="353" spans="1:7" x14ac:dyDescent="0.25">
      <c r="A353" s="16" t="s">
        <v>142</v>
      </c>
      <c r="B353" s="23">
        <v>22</v>
      </c>
      <c r="C353" s="17">
        <v>560</v>
      </c>
      <c r="D353" s="18">
        <v>6</v>
      </c>
      <c r="E353" s="19">
        <v>6</v>
      </c>
      <c r="F353" s="24">
        <v>6</v>
      </c>
      <c r="G353" s="70">
        <v>28</v>
      </c>
    </row>
    <row r="354" spans="1:7" x14ac:dyDescent="0.25">
      <c r="A354" s="16" t="s">
        <v>142</v>
      </c>
      <c r="B354" s="23">
        <v>24</v>
      </c>
      <c r="C354" s="17">
        <v>561</v>
      </c>
      <c r="D354" s="18">
        <v>6</v>
      </c>
      <c r="E354" s="19">
        <v>6</v>
      </c>
      <c r="F354" s="24">
        <v>6</v>
      </c>
      <c r="G354" s="70">
        <v>28</v>
      </c>
    </row>
    <row r="355" spans="1:7" x14ac:dyDescent="0.25">
      <c r="A355" s="16" t="s">
        <v>142</v>
      </c>
      <c r="B355" s="23">
        <v>26</v>
      </c>
      <c r="C355" s="17">
        <v>562</v>
      </c>
      <c r="D355" s="18">
        <v>6</v>
      </c>
      <c r="E355" s="19">
        <v>6</v>
      </c>
      <c r="F355" s="24">
        <v>6</v>
      </c>
      <c r="G355" s="70">
        <v>28</v>
      </c>
    </row>
    <row r="356" spans="1:7" x14ac:dyDescent="0.25">
      <c r="A356" s="16" t="s">
        <v>142</v>
      </c>
      <c r="B356" s="23">
        <v>28</v>
      </c>
      <c r="C356" s="17">
        <v>563</v>
      </c>
      <c r="D356" s="18">
        <v>6</v>
      </c>
      <c r="E356" s="19">
        <v>6</v>
      </c>
      <c r="F356" s="24">
        <v>6</v>
      </c>
      <c r="G356" s="70">
        <v>28</v>
      </c>
    </row>
    <row r="357" spans="1:7" x14ac:dyDescent="0.25">
      <c r="A357" s="16" t="s">
        <v>142</v>
      </c>
      <c r="B357" s="23">
        <v>30</v>
      </c>
      <c r="C357" s="17">
        <v>564</v>
      </c>
      <c r="D357" s="18">
        <v>6</v>
      </c>
      <c r="E357" s="19">
        <v>6</v>
      </c>
      <c r="F357" s="24">
        <v>6</v>
      </c>
      <c r="G357" s="70">
        <v>28</v>
      </c>
    </row>
    <row r="358" spans="1:7" x14ac:dyDescent="0.25">
      <c r="A358" s="16" t="s">
        <v>142</v>
      </c>
      <c r="B358" s="23">
        <v>32</v>
      </c>
      <c r="C358" s="17">
        <v>565</v>
      </c>
      <c r="D358" s="18">
        <v>6</v>
      </c>
      <c r="E358" s="19">
        <v>6</v>
      </c>
      <c r="F358" s="24">
        <v>6</v>
      </c>
      <c r="G358" s="70">
        <v>28</v>
      </c>
    </row>
    <row r="359" spans="1:7" x14ac:dyDescent="0.25">
      <c r="A359" s="16" t="s">
        <v>142</v>
      </c>
      <c r="B359" s="23">
        <v>34</v>
      </c>
      <c r="C359" s="17">
        <v>566</v>
      </c>
      <c r="D359" s="18">
        <v>6</v>
      </c>
      <c r="E359" s="19">
        <v>6</v>
      </c>
      <c r="F359" s="24">
        <v>6</v>
      </c>
      <c r="G359" s="70">
        <v>28</v>
      </c>
    </row>
    <row r="360" spans="1:7" x14ac:dyDescent="0.25">
      <c r="A360" s="16" t="s">
        <v>142</v>
      </c>
      <c r="B360" s="23">
        <v>36</v>
      </c>
      <c r="C360" s="17">
        <v>567</v>
      </c>
      <c r="D360" s="18">
        <v>6</v>
      </c>
      <c r="E360" s="19">
        <v>6</v>
      </c>
      <c r="F360" s="24">
        <v>6</v>
      </c>
      <c r="G360" s="70">
        <v>28</v>
      </c>
    </row>
    <row r="361" spans="1:7" x14ac:dyDescent="0.25">
      <c r="A361" s="16" t="s">
        <v>142</v>
      </c>
      <c r="B361" s="23">
        <v>38</v>
      </c>
      <c r="C361" s="17">
        <v>568</v>
      </c>
      <c r="D361" s="18">
        <v>6</v>
      </c>
      <c r="E361" s="19">
        <v>6</v>
      </c>
      <c r="F361" s="24">
        <v>6</v>
      </c>
      <c r="G361" s="70">
        <v>28</v>
      </c>
    </row>
    <row r="362" spans="1:7" x14ac:dyDescent="0.25">
      <c r="A362" s="16" t="s">
        <v>142</v>
      </c>
      <c r="B362" s="23">
        <v>40</v>
      </c>
      <c r="C362" s="17">
        <v>569</v>
      </c>
      <c r="D362" s="18">
        <v>6</v>
      </c>
      <c r="E362" s="19">
        <v>6</v>
      </c>
      <c r="F362" s="24">
        <v>6</v>
      </c>
      <c r="G362" s="70">
        <v>28</v>
      </c>
    </row>
    <row r="363" spans="1:7" x14ac:dyDescent="0.25">
      <c r="A363" s="16" t="s">
        <v>142</v>
      </c>
      <c r="B363" s="23">
        <v>42</v>
      </c>
      <c r="C363" s="17">
        <v>570</v>
      </c>
      <c r="D363" s="18">
        <v>6</v>
      </c>
      <c r="E363" s="19">
        <v>6</v>
      </c>
      <c r="F363" s="24">
        <v>6</v>
      </c>
      <c r="G363" s="70">
        <v>28</v>
      </c>
    </row>
    <row r="364" spans="1:7" x14ac:dyDescent="0.25">
      <c r="A364" s="16" t="s">
        <v>142</v>
      </c>
      <c r="B364" s="23">
        <v>44</v>
      </c>
      <c r="C364" s="17">
        <v>571</v>
      </c>
      <c r="D364" s="18">
        <v>6</v>
      </c>
      <c r="E364" s="19">
        <v>6</v>
      </c>
      <c r="F364" s="24">
        <v>6</v>
      </c>
      <c r="G364" s="70">
        <v>28</v>
      </c>
    </row>
    <row r="365" spans="1:7" x14ac:dyDescent="0.25">
      <c r="A365" s="16" t="s">
        <v>142</v>
      </c>
      <c r="B365" s="23">
        <v>46</v>
      </c>
      <c r="C365" s="17">
        <v>572</v>
      </c>
      <c r="D365" s="18">
        <v>6</v>
      </c>
      <c r="E365" s="19">
        <v>6</v>
      </c>
      <c r="F365" s="24">
        <v>6</v>
      </c>
      <c r="G365" s="70">
        <v>28</v>
      </c>
    </row>
    <row r="366" spans="1:7" x14ac:dyDescent="0.25">
      <c r="A366" s="16" t="s">
        <v>142</v>
      </c>
      <c r="B366" s="23">
        <v>48</v>
      </c>
      <c r="C366" s="17">
        <v>573</v>
      </c>
      <c r="D366" s="18">
        <v>6</v>
      </c>
      <c r="E366" s="19">
        <v>6</v>
      </c>
      <c r="F366" s="24">
        <v>6</v>
      </c>
      <c r="G366" s="70">
        <v>28</v>
      </c>
    </row>
    <row r="367" spans="1:7" x14ac:dyDescent="0.25">
      <c r="A367" s="16" t="s">
        <v>142</v>
      </c>
      <c r="B367" s="23">
        <v>50</v>
      </c>
      <c r="C367" s="17">
        <v>574</v>
      </c>
      <c r="D367" s="18">
        <v>6</v>
      </c>
      <c r="E367" s="19">
        <v>6</v>
      </c>
      <c r="F367" s="24">
        <v>6</v>
      </c>
      <c r="G367" s="70">
        <v>28</v>
      </c>
    </row>
    <row r="368" spans="1:7" x14ac:dyDescent="0.25">
      <c r="A368" s="16" t="s">
        <v>142</v>
      </c>
      <c r="B368" s="23">
        <v>52</v>
      </c>
      <c r="C368" s="17">
        <v>575</v>
      </c>
      <c r="D368" s="18">
        <v>6</v>
      </c>
      <c r="E368" s="19">
        <v>6</v>
      </c>
      <c r="F368" s="24">
        <v>6</v>
      </c>
      <c r="G368" s="70">
        <v>28</v>
      </c>
    </row>
    <row r="369" spans="1:8" x14ac:dyDescent="0.25">
      <c r="A369" s="16" t="s">
        <v>142</v>
      </c>
      <c r="B369" s="23">
        <v>54</v>
      </c>
      <c r="C369" s="17">
        <v>576</v>
      </c>
      <c r="D369" s="18">
        <v>6</v>
      </c>
      <c r="E369" s="19">
        <v>6</v>
      </c>
      <c r="F369" s="24">
        <v>6</v>
      </c>
      <c r="G369" s="70">
        <v>28</v>
      </c>
    </row>
    <row r="370" spans="1:8" x14ac:dyDescent="0.25">
      <c r="A370" s="16" t="s">
        <v>142</v>
      </c>
      <c r="B370" s="23">
        <v>56</v>
      </c>
      <c r="C370" s="17">
        <v>577</v>
      </c>
      <c r="D370" s="18">
        <v>6</v>
      </c>
      <c r="E370" s="19">
        <v>6</v>
      </c>
      <c r="F370" s="24">
        <v>6</v>
      </c>
      <c r="G370" s="70">
        <v>28</v>
      </c>
      <c r="H370" t="s">
        <v>143</v>
      </c>
    </row>
    <row r="371" spans="1:8" x14ac:dyDescent="0.25">
      <c r="A371" s="16" t="s">
        <v>142</v>
      </c>
      <c r="B371" s="23">
        <v>58</v>
      </c>
      <c r="C371" s="17">
        <v>578</v>
      </c>
      <c r="D371" s="18">
        <v>6</v>
      </c>
      <c r="E371" s="19">
        <v>6</v>
      </c>
      <c r="F371" s="24">
        <v>6</v>
      </c>
      <c r="G371" s="70">
        <v>28</v>
      </c>
    </row>
    <row r="372" spans="1:8" x14ac:dyDescent="0.25">
      <c r="A372" s="16" t="s">
        <v>142</v>
      </c>
      <c r="B372" s="23">
        <v>60</v>
      </c>
      <c r="C372" s="17">
        <v>579</v>
      </c>
      <c r="D372" s="18">
        <v>6</v>
      </c>
      <c r="E372" s="19">
        <v>6</v>
      </c>
      <c r="F372" s="24">
        <v>6</v>
      </c>
      <c r="G372" s="70">
        <v>28</v>
      </c>
    </row>
    <row r="373" spans="1:8" x14ac:dyDescent="0.25">
      <c r="A373" s="16" t="s">
        <v>142</v>
      </c>
      <c r="B373" s="23">
        <v>62</v>
      </c>
      <c r="C373" s="17">
        <v>580</v>
      </c>
      <c r="D373" s="18">
        <v>6</v>
      </c>
      <c r="E373" s="19">
        <v>6</v>
      </c>
      <c r="F373" s="24">
        <v>6</v>
      </c>
      <c r="G373" s="70">
        <v>28</v>
      </c>
    </row>
    <row r="374" spans="1:8" x14ac:dyDescent="0.25">
      <c r="A374" s="16" t="s">
        <v>142</v>
      </c>
      <c r="B374" s="23">
        <v>64</v>
      </c>
      <c r="C374" s="17">
        <v>581</v>
      </c>
      <c r="D374" s="18">
        <v>6</v>
      </c>
      <c r="E374" s="19">
        <v>6</v>
      </c>
      <c r="F374" s="24">
        <v>6</v>
      </c>
      <c r="G374" s="70">
        <v>28</v>
      </c>
    </row>
    <row r="375" spans="1:8" x14ac:dyDescent="0.25">
      <c r="A375" s="45" t="s">
        <v>142</v>
      </c>
      <c r="B375" s="23">
        <v>6</v>
      </c>
      <c r="C375" s="17">
        <v>552</v>
      </c>
      <c r="D375" s="46">
        <v>6</v>
      </c>
      <c r="E375" s="19">
        <v>6</v>
      </c>
      <c r="F375" s="24">
        <v>6</v>
      </c>
      <c r="G375" s="70">
        <v>30</v>
      </c>
    </row>
    <row r="376" spans="1:8" x14ac:dyDescent="0.25">
      <c r="A376" s="45" t="s">
        <v>142</v>
      </c>
      <c r="B376" s="23">
        <v>8</v>
      </c>
      <c r="C376" s="17">
        <v>553</v>
      </c>
      <c r="D376" s="46">
        <v>6</v>
      </c>
      <c r="E376" s="19">
        <v>6</v>
      </c>
      <c r="F376" s="24">
        <v>6</v>
      </c>
      <c r="G376" s="70">
        <v>30</v>
      </c>
    </row>
    <row r="377" spans="1:8" x14ac:dyDescent="0.25">
      <c r="A377" s="45" t="s">
        <v>142</v>
      </c>
      <c r="B377" s="23">
        <v>10</v>
      </c>
      <c r="C377" s="17">
        <v>554</v>
      </c>
      <c r="D377" s="46">
        <v>6</v>
      </c>
      <c r="E377" s="19">
        <v>6</v>
      </c>
      <c r="F377" s="24">
        <v>6</v>
      </c>
      <c r="G377" s="70">
        <v>30</v>
      </c>
    </row>
    <row r="378" spans="1:8" x14ac:dyDescent="0.25">
      <c r="A378" s="45" t="s">
        <v>142</v>
      </c>
      <c r="B378" s="23">
        <v>12</v>
      </c>
      <c r="C378" s="17">
        <v>555</v>
      </c>
      <c r="D378" s="46">
        <v>6</v>
      </c>
      <c r="E378" s="19">
        <v>6</v>
      </c>
      <c r="F378" s="24">
        <v>6</v>
      </c>
      <c r="G378" s="70">
        <v>30</v>
      </c>
    </row>
    <row r="379" spans="1:8" x14ac:dyDescent="0.25">
      <c r="A379" s="45" t="s">
        <v>142</v>
      </c>
      <c r="B379" s="23">
        <v>14</v>
      </c>
      <c r="C379" s="17">
        <v>556</v>
      </c>
      <c r="D379" s="46">
        <v>6</v>
      </c>
      <c r="E379" s="19">
        <v>6</v>
      </c>
      <c r="F379" s="24">
        <v>6</v>
      </c>
      <c r="G379" s="70">
        <v>30</v>
      </c>
    </row>
    <row r="380" spans="1:8" x14ac:dyDescent="0.25">
      <c r="A380" s="45" t="s">
        <v>142</v>
      </c>
      <c r="B380" s="23">
        <v>16</v>
      </c>
      <c r="C380" s="17">
        <v>557</v>
      </c>
      <c r="D380" s="46">
        <v>6</v>
      </c>
      <c r="E380" s="19">
        <v>6</v>
      </c>
      <c r="F380" s="24">
        <v>6</v>
      </c>
      <c r="G380" s="70">
        <v>30</v>
      </c>
    </row>
    <row r="381" spans="1:8" x14ac:dyDescent="0.25">
      <c r="A381" s="45" t="s">
        <v>142</v>
      </c>
      <c r="B381" s="23">
        <v>18</v>
      </c>
      <c r="C381" s="17">
        <v>558</v>
      </c>
      <c r="D381" s="46">
        <v>6</v>
      </c>
      <c r="E381" s="19">
        <v>6</v>
      </c>
      <c r="F381" s="24">
        <v>6</v>
      </c>
      <c r="G381" s="70">
        <v>30</v>
      </c>
    </row>
    <row r="382" spans="1:8" x14ac:dyDescent="0.25">
      <c r="A382" s="94" t="s">
        <v>142</v>
      </c>
      <c r="B382" s="95">
        <v>20</v>
      </c>
      <c r="C382" s="96">
        <v>559</v>
      </c>
      <c r="D382" s="97">
        <v>6</v>
      </c>
      <c r="E382" s="98">
        <v>6</v>
      </c>
      <c r="F382" s="99">
        <v>6</v>
      </c>
      <c r="G382" s="100">
        <v>30</v>
      </c>
    </row>
    <row r="383" spans="1:8" x14ac:dyDescent="0.25">
      <c r="A383" s="45"/>
      <c r="B383" s="23"/>
      <c r="C383" s="17"/>
      <c r="D383" s="70"/>
      <c r="E383" s="19"/>
      <c r="F383" s="24"/>
      <c r="G383" s="70"/>
    </row>
    <row r="384" spans="1:8" x14ac:dyDescent="0.25">
      <c r="A384" t="s">
        <v>144</v>
      </c>
      <c r="E384">
        <f>SUM(E6:E383)</f>
        <v>5344</v>
      </c>
      <c r="F384">
        <f>SUM(F6:F383)</f>
        <v>5156</v>
      </c>
      <c r="G384">
        <f>SUM(G6:G383)</f>
        <v>16582</v>
      </c>
      <c r="H384" s="101"/>
    </row>
    <row r="385" spans="1:7" ht="15.75" thickBot="1" x14ac:dyDescent="0.3">
      <c r="E385" s="102"/>
      <c r="F385" s="102"/>
      <c r="G385" s="102"/>
    </row>
    <row r="386" spans="1:7" x14ac:dyDescent="0.25">
      <c r="E386">
        <f>E384</f>
        <v>5344</v>
      </c>
      <c r="F386">
        <f>SUM(F384:F385)</f>
        <v>5156</v>
      </c>
      <c r="G386">
        <f>SUM(G384:G385)</f>
        <v>16582</v>
      </c>
    </row>
    <row r="387" spans="1:7" x14ac:dyDescent="0.25">
      <c r="A387" s="103" t="s">
        <v>145</v>
      </c>
      <c r="B387" s="104"/>
      <c r="C387" s="104"/>
      <c r="D387" s="104"/>
    </row>
    <row r="388" spans="1:7" x14ac:dyDescent="0.25">
      <c r="A388" t="s">
        <v>7</v>
      </c>
      <c r="C388">
        <f>G384-C389</f>
        <v>16552</v>
      </c>
      <c r="D388" t="s">
        <v>146</v>
      </c>
    </row>
    <row r="389" spans="1:7" x14ac:dyDescent="0.25">
      <c r="A389" t="s">
        <v>147</v>
      </c>
      <c r="C389">
        <f>22+8</f>
        <v>30</v>
      </c>
      <c r="D389" t="s">
        <v>146</v>
      </c>
    </row>
    <row r="390" spans="1:7" x14ac:dyDescent="0.25">
      <c r="A390" s="104" t="s">
        <v>148</v>
      </c>
      <c r="B390" s="104"/>
      <c r="C390" s="104">
        <f>E384+F384</f>
        <v>10500</v>
      </c>
      <c r="D390" s="104" t="s">
        <v>146</v>
      </c>
    </row>
    <row r="391" spans="1:7" x14ac:dyDescent="0.25">
      <c r="A391" t="s">
        <v>149</v>
      </c>
      <c r="C391" s="105">
        <f>SUM(C388:C390)</f>
        <v>27082</v>
      </c>
      <c r="D391" t="s">
        <v>146</v>
      </c>
    </row>
  </sheetData>
  <pageMargins left="0.70866141732283472" right="0.70866141732283472" top="0.78740157480314965" bottom="0.78740157480314965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Pustelníková Tereza</dc:creator>
  <cp:lastModifiedBy>Gemrotová Kateřina</cp:lastModifiedBy>
  <cp:lastPrinted>2025-07-02T12:42:39Z</cp:lastPrinted>
  <dcterms:created xsi:type="dcterms:W3CDTF">2025-06-30T11:56:19Z</dcterms:created>
  <dcterms:modified xsi:type="dcterms:W3CDTF">2025-07-02T12:43:08Z</dcterms:modified>
</cp:coreProperties>
</file>