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tonery_2019_P1" sheetId="1" r:id="rId1"/>
  </sheets>
  <definedNames/>
  <calcPr fullCalcOnLoad="1"/>
</workbook>
</file>

<file path=xl/sharedStrings.xml><?xml version="1.0" encoding="utf-8"?>
<sst xmlns="http://schemas.openxmlformats.org/spreadsheetml/2006/main" count="373" uniqueCount="177">
  <si>
    <t>Statutární město Ostrava</t>
  </si>
  <si>
    <r>
      <t>Smlouva</t>
    </r>
    <r>
      <rPr>
        <sz val="11"/>
        <color indexed="8"/>
        <rFont val="Arial"/>
        <family val="2"/>
      </rPr>
      <t xml:space="preserve"> </t>
    </r>
    <r>
      <rPr>
        <sz val="12"/>
        <color indexed="40"/>
        <rFont val="Arial"/>
        <family val="2"/>
      </rPr>
      <t>Příloha</t>
    </r>
  </si>
  <si>
    <t>městský obvod Ostrava-Jih,</t>
  </si>
  <si>
    <t>úřad městského obvodu</t>
  </si>
  <si>
    <t>Příloha č. 1  Specifikace tonerů a maximální jednotkové ceny</t>
  </si>
  <si>
    <t>k rámcové kupní smlouvě na tonery 2019</t>
  </si>
  <si>
    <t xml:space="preserve">      [UCHAZEČ DOPLNÍ jednotkové ceny]</t>
  </si>
  <si>
    <t xml:space="preserve">  Nabídková cena celkem bez DPH   [Kč]</t>
  </si>
  <si>
    <t>Nabídková cena je počítána z předpokládaného ročního objemu plnění v očekávané struktuře spotřeby tonerů.</t>
  </si>
  <si>
    <t>Nepřipouští se jiné než originální tonery.</t>
  </si>
  <si>
    <r>
      <t>Tabulka č.1</t>
    </r>
    <r>
      <rPr>
        <sz val="11"/>
        <color indexed="8"/>
        <rFont val="Arial"/>
        <family val="2"/>
      </rPr>
      <t xml:space="preserve"> Specifikace tonerů a maximální jednotkové ceny</t>
    </r>
  </si>
  <si>
    <t>položka</t>
  </si>
  <si>
    <t>výrobce</t>
  </si>
  <si>
    <t>typ zařízení</t>
  </si>
  <si>
    <t>toner/prvek</t>
  </si>
  <si>
    <t>barva/účel</t>
  </si>
  <si>
    <t>jednotková cena bez DPH [Kč]</t>
  </si>
  <si>
    <t>Jednotková cena s DPH 21% [Kč]</t>
  </si>
  <si>
    <t>Předpokládaný objem [ks]</t>
  </si>
  <si>
    <t>Cena celkem bez DPH [Kč]</t>
  </si>
  <si>
    <t>Brother</t>
  </si>
  <si>
    <t>DCP-8065, DCP-98360</t>
  </si>
  <si>
    <t>TN-3170</t>
  </si>
  <si>
    <t>black černá</t>
  </si>
  <si>
    <t>DCP7010</t>
  </si>
  <si>
    <t>TN-2000</t>
  </si>
  <si>
    <t>DCP8045D</t>
  </si>
  <si>
    <t>TN-3060</t>
  </si>
  <si>
    <t>DCP8085, MFC8080</t>
  </si>
  <si>
    <t>TN-3280</t>
  </si>
  <si>
    <t>Canon</t>
  </si>
  <si>
    <t>PIXMA IP90V</t>
  </si>
  <si>
    <t>BCI-15BK twin</t>
  </si>
  <si>
    <t>BCI-16C twin</t>
  </si>
  <si>
    <t>color</t>
  </si>
  <si>
    <t>PIXMA IP8750</t>
  </si>
  <si>
    <t>PGI-550+CLI-551</t>
  </si>
  <si>
    <t>PGBK/C/M/Y/BK/GY</t>
  </si>
  <si>
    <t>PIXMA IP110</t>
  </si>
  <si>
    <t>PGI – 35</t>
  </si>
  <si>
    <t>black</t>
  </si>
  <si>
    <t>CLI – 36 color</t>
  </si>
  <si>
    <t>1024i</t>
  </si>
  <si>
    <t>C – EXV18</t>
  </si>
  <si>
    <t>IR 2016</t>
  </si>
  <si>
    <t>C – EXV14</t>
  </si>
  <si>
    <t>DEVELOP</t>
  </si>
  <si>
    <t>ineo4000</t>
  </si>
  <si>
    <t>TNP-35</t>
  </si>
  <si>
    <t>IUP-16</t>
  </si>
  <si>
    <t>válec</t>
  </si>
  <si>
    <t>EPSON</t>
  </si>
  <si>
    <t>DFX8000</t>
  </si>
  <si>
    <t>N884BK</t>
  </si>
  <si>
    <t>LQ2190N</t>
  </si>
  <si>
    <t>S015086</t>
  </si>
  <si>
    <t>PGI-550PGBK</t>
  </si>
  <si>
    <t>pigmentová černá</t>
  </si>
  <si>
    <t>CLI-551BK</t>
  </si>
  <si>
    <t>černá</t>
  </si>
  <si>
    <t>CLI-551C</t>
  </si>
  <si>
    <t>azurová</t>
  </si>
  <si>
    <t>CLI-551M</t>
  </si>
  <si>
    <t>purpurová</t>
  </si>
  <si>
    <t>CLI-551Y</t>
  </si>
  <si>
    <t>žlutá</t>
  </si>
  <si>
    <t>CLI-551GY</t>
  </si>
  <si>
    <t>šedá</t>
  </si>
  <si>
    <t>HP</t>
  </si>
  <si>
    <t>LJ 1320</t>
  </si>
  <si>
    <t>Q5949X</t>
  </si>
  <si>
    <t>LJ 2014,2015</t>
  </si>
  <si>
    <t>Q7553X</t>
  </si>
  <si>
    <t>LJ 2055</t>
  </si>
  <si>
    <t>CE505X</t>
  </si>
  <si>
    <t>LJ M401dn</t>
  </si>
  <si>
    <t>CF280X</t>
  </si>
  <si>
    <t>LJ M201dw</t>
  </si>
  <si>
    <t>CF283X</t>
  </si>
  <si>
    <t>LJ1005</t>
  </si>
  <si>
    <t>CB435A</t>
  </si>
  <si>
    <t>LJ 1022</t>
  </si>
  <si>
    <t>Q2612AC</t>
  </si>
  <si>
    <t>LJ 1102</t>
  </si>
  <si>
    <t>CE285AC</t>
  </si>
  <si>
    <t>M475dn</t>
  </si>
  <si>
    <t>CE410X</t>
  </si>
  <si>
    <t>CE411AC</t>
  </si>
  <si>
    <t>Cyan-azurová</t>
  </si>
  <si>
    <t>CE412AC</t>
  </si>
  <si>
    <t>Yellow-žlutá</t>
  </si>
  <si>
    <t>CE413A</t>
  </si>
  <si>
    <t>Magnta-purpurová</t>
  </si>
  <si>
    <t>X576dn</t>
  </si>
  <si>
    <t>CN625AE</t>
  </si>
  <si>
    <t>CN626AE</t>
  </si>
  <si>
    <t>cyan azurová</t>
  </si>
  <si>
    <t>CN627AE</t>
  </si>
  <si>
    <t>yelllow žlutá</t>
  </si>
  <si>
    <t>CN628AE</t>
  </si>
  <si>
    <t>magenta purpurová</t>
  </si>
  <si>
    <t>Konica Minolta</t>
  </si>
  <si>
    <t>Bizhub 20</t>
  </si>
  <si>
    <t>DR-P01</t>
  </si>
  <si>
    <t>TNP-24</t>
  </si>
  <si>
    <t>Bizhub 3320</t>
  </si>
  <si>
    <t>IUP-18</t>
  </si>
  <si>
    <t>TNP-41</t>
  </si>
  <si>
    <t>Bizhub C220</t>
  </si>
  <si>
    <t>A11G151 TN 216K</t>
  </si>
  <si>
    <t>A11G251 TN 216Y</t>
  </si>
  <si>
    <t>yellow žlutá</t>
  </si>
  <si>
    <t>A11G351 TN 216M</t>
  </si>
  <si>
    <t>A11G451 TN 216C</t>
  </si>
  <si>
    <t>Bizhub C220, C360</t>
  </si>
  <si>
    <t>A162WY1 WX101</t>
  </si>
  <si>
    <t>odpad nádoba</t>
  </si>
  <si>
    <t>Bizhub C224</t>
  </si>
  <si>
    <t>A33K150 TN321K</t>
  </si>
  <si>
    <t>A33K250 TN321Y</t>
  </si>
  <si>
    <t>A33K350 TN321M</t>
  </si>
  <si>
    <t>A33K450 TN321C</t>
  </si>
  <si>
    <t>A4NNWY1 WX103</t>
  </si>
  <si>
    <t>Bizhub C258</t>
  </si>
  <si>
    <t>A8DA150 TN324K</t>
  </si>
  <si>
    <t>A8DA250 TN324Y</t>
  </si>
  <si>
    <t>A8DA350 TN324M</t>
  </si>
  <si>
    <t>A8DA450 TN324C</t>
  </si>
  <si>
    <t>A161R71322</t>
  </si>
  <si>
    <t>přenosový pás</t>
  </si>
  <si>
    <t>Bizhub C35</t>
  </si>
  <si>
    <t>A1AU0Y1 WB-P03</t>
  </si>
  <si>
    <t>TNP-22C</t>
  </si>
  <si>
    <t>TNP-22K</t>
  </si>
  <si>
    <t>TNP-22M</t>
  </si>
  <si>
    <t>TNP-22Y</t>
  </si>
  <si>
    <t>Bizhub C360</t>
  </si>
  <si>
    <t>A11G150 TN319K</t>
  </si>
  <si>
    <t>A11G250 TN319Y</t>
  </si>
  <si>
    <t>A11G350 TN319M</t>
  </si>
  <si>
    <t>A11G450 TN319C</t>
  </si>
  <si>
    <t>Bizhub C552</t>
  </si>
  <si>
    <t>TN-613C</t>
  </si>
  <si>
    <t>TN-613K</t>
  </si>
  <si>
    <t>TN-613M</t>
  </si>
  <si>
    <t>TN-613Y</t>
  </si>
  <si>
    <t>Bizhub 3351</t>
  </si>
  <si>
    <t>TNP-49K</t>
  </si>
  <si>
    <t>TNP-49C</t>
  </si>
  <si>
    <t>TNP-49M</t>
  </si>
  <si>
    <t>TNP-49Y</t>
  </si>
  <si>
    <t>WB-P05</t>
  </si>
  <si>
    <t>Kyocera</t>
  </si>
  <si>
    <t>KM-2050</t>
  </si>
  <si>
    <t>TK-410</t>
  </si>
  <si>
    <t>Lexmark</t>
  </si>
  <si>
    <t>MX310dn</t>
  </si>
  <si>
    <t>50F2H00-502H</t>
  </si>
  <si>
    <t>50F0Z00</t>
  </si>
  <si>
    <t>XEROX</t>
  </si>
  <si>
    <t>VersaLink B610</t>
  </si>
  <si>
    <t>106R03941</t>
  </si>
  <si>
    <t>PHASER 3635</t>
  </si>
  <si>
    <t>108R00796</t>
  </si>
  <si>
    <t>WC 7855</t>
  </si>
  <si>
    <t>008R13064</t>
  </si>
  <si>
    <t>2nd BTR assembly</t>
  </si>
  <si>
    <t>001R00613</t>
  </si>
  <si>
    <t>transfer belt cleaner</t>
  </si>
  <si>
    <t>WC7855</t>
  </si>
  <si>
    <t>013R00662</t>
  </si>
  <si>
    <t>006R01517</t>
  </si>
  <si>
    <t>006R01518</t>
  </si>
  <si>
    <t>006R01519</t>
  </si>
  <si>
    <t>006R01520</t>
  </si>
  <si>
    <t>008R13061</t>
  </si>
  <si>
    <t>CELKEM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</si>
</sst>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15">
    <font>
      <sz val="11"/>
      <color indexed="8"/>
      <name val="Arial"/>
      <family val="2"/>
    </font>
    <font>
      <sz val="10"/>
      <name val="Arial"/>
      <family val="0"/>
    </font>
    <font>
      <b/>
      <sz val="11"/>
      <color indexed="62"/>
      <name val="Arial"/>
      <family val="2"/>
    </font>
    <font>
      <b/>
      <sz val="20"/>
      <color indexed="40"/>
      <name val="Arial"/>
      <family val="2"/>
    </font>
    <font>
      <sz val="12"/>
      <color indexed="40"/>
      <name val="Arial"/>
      <family val="2"/>
    </font>
    <font>
      <sz val="11"/>
      <color indexed="62"/>
      <name val="Arial"/>
      <family val="2"/>
    </font>
    <font>
      <b/>
      <sz val="13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b/>
      <i/>
      <sz val="11"/>
      <color indexed="8"/>
      <name val="Arial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 horizontal="right" vertical="top" wrapText="1"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0" fillId="2" borderId="0" xfId="0" applyFont="1" applyFill="1" applyAlignment="1">
      <alignment/>
    </xf>
    <xf numFmtId="164" fontId="0" fillId="3" borderId="0" xfId="0" applyNumberFormat="1" applyFill="1" applyAlignment="1">
      <alignment/>
    </xf>
    <xf numFmtId="164" fontId="8" fillId="0" borderId="1" xfId="0" applyNumberFormat="1" applyFont="1" applyBorder="1" applyAlignment="1">
      <alignment/>
    </xf>
    <xf numFmtId="164" fontId="0" fillId="0" borderId="2" xfId="0" applyNumberFormat="1" applyBorder="1" applyAlignment="1">
      <alignment/>
    </xf>
    <xf numFmtId="165" fontId="9" fillId="4" borderId="3" xfId="0" applyNumberFormat="1" applyFont="1" applyFill="1" applyBorder="1" applyAlignment="1">
      <alignment/>
    </xf>
    <xf numFmtId="164" fontId="10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12" fillId="0" borderId="3" xfId="0" applyNumberFormat="1" applyFont="1" applyBorder="1" applyAlignment="1">
      <alignment horizontal="center" wrapText="1"/>
    </xf>
    <xf numFmtId="164" fontId="12" fillId="0" borderId="3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166" fontId="13" fillId="3" borderId="3" xfId="0" applyNumberFormat="1" applyFont="1" applyFill="1" applyBorder="1" applyAlignment="1" applyProtection="1">
      <alignment horizontal="right"/>
      <protection locked="0"/>
    </xf>
    <xf numFmtId="165" fontId="13" fillId="0" borderId="3" xfId="0" applyNumberFormat="1" applyFont="1" applyBorder="1" applyAlignment="1">
      <alignment horizontal="right"/>
    </xf>
    <xf numFmtId="165" fontId="13" fillId="5" borderId="3" xfId="0" applyNumberFormat="1" applyFont="1" applyFill="1" applyBorder="1" applyAlignment="1">
      <alignment horizontal="right"/>
    </xf>
    <xf numFmtId="164" fontId="13" fillId="0" borderId="0" xfId="0" applyNumberFormat="1" applyFont="1" applyAlignment="1">
      <alignment horizontal="center" wrapText="1"/>
    </xf>
    <xf numFmtId="164" fontId="14" fillId="0" borderId="0" xfId="0" applyNumberFormat="1" applyFont="1" applyAlignment="1">
      <alignment horizontal="center"/>
    </xf>
    <xf numFmtId="164" fontId="14" fillId="0" borderId="4" xfId="0" applyNumberFormat="1" applyFont="1" applyBorder="1" applyAlignment="1">
      <alignment horizontal="center"/>
    </xf>
    <xf numFmtId="165" fontId="14" fillId="5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6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="110" zoomScaleNormal="110" workbookViewId="0" topLeftCell="A1">
      <selection activeCell="F19" sqref="F19"/>
    </sheetView>
  </sheetViews>
  <sheetFormatPr defaultColWidth="9.00390625" defaultRowHeight="14.25"/>
  <cols>
    <col min="1" max="1" width="4.25390625" style="1" customWidth="1"/>
    <col min="2" max="2" width="11.875" style="1" customWidth="1"/>
    <col min="3" max="3" width="13.75390625" style="1" customWidth="1"/>
    <col min="4" max="4" width="12.625" style="1" customWidth="1"/>
    <col min="5" max="5" width="14.625" style="1" customWidth="1"/>
    <col min="6" max="6" width="7.00390625" style="1" customWidth="1"/>
    <col min="7" max="7" width="5.625" style="1" customWidth="1"/>
    <col min="8" max="8" width="5.375" style="1" customWidth="1"/>
    <col min="9" max="9" width="8.00390625" style="1" customWidth="1"/>
    <col min="10" max="16384" width="8.875" style="1" customWidth="1"/>
  </cols>
  <sheetData>
    <row r="1" spans="1:9" ht="13.5" customHeight="1">
      <c r="A1" s="2" t="s">
        <v>0</v>
      </c>
      <c r="G1" s="3" t="s">
        <v>1</v>
      </c>
      <c r="H1" s="3"/>
      <c r="I1" s="3"/>
    </row>
    <row r="2" spans="1:9" ht="13.5">
      <c r="A2" s="4" t="s">
        <v>2</v>
      </c>
      <c r="G2" s="3"/>
      <c r="H2" s="3"/>
      <c r="I2" s="3"/>
    </row>
    <row r="3" spans="1:9" ht="13.5">
      <c r="A3" s="4" t="s">
        <v>3</v>
      </c>
      <c r="G3" s="3"/>
      <c r="H3" s="3"/>
      <c r="I3" s="3"/>
    </row>
    <row r="6" ht="15.75">
      <c r="A6" s="5" t="s">
        <v>4</v>
      </c>
    </row>
    <row r="7" ht="13.5">
      <c r="B7" s="6" t="s">
        <v>5</v>
      </c>
    </row>
    <row r="9" spans="2:4" ht="13.5">
      <c r="B9" s="7" t="s">
        <v>6</v>
      </c>
      <c r="C9" s="8"/>
      <c r="D9" s="8"/>
    </row>
    <row r="12" spans="2:5" ht="15" customHeight="1">
      <c r="B12" s="9" t="s">
        <v>7</v>
      </c>
      <c r="C12" s="10"/>
      <c r="D12" s="10"/>
      <c r="E12" s="11">
        <f>I106</f>
        <v>0</v>
      </c>
    </row>
    <row r="13" ht="13.5">
      <c r="B13" s="12" t="s">
        <v>8</v>
      </c>
    </row>
    <row r="14" ht="13.5">
      <c r="B14" s="13" t="s">
        <v>9</v>
      </c>
    </row>
    <row r="16" ht="13.5">
      <c r="A16" s="14" t="s">
        <v>10</v>
      </c>
    </row>
    <row r="17" spans="1:9" ht="54.75">
      <c r="A17" s="15" t="s">
        <v>11</v>
      </c>
      <c r="B17" s="16" t="s">
        <v>12</v>
      </c>
      <c r="C17" s="16" t="s">
        <v>13</v>
      </c>
      <c r="D17" s="16" t="s">
        <v>14</v>
      </c>
      <c r="E17" s="16" t="s">
        <v>15</v>
      </c>
      <c r="F17" s="15" t="s">
        <v>16</v>
      </c>
      <c r="G17" s="15" t="s">
        <v>17</v>
      </c>
      <c r="H17" s="15" t="s">
        <v>18</v>
      </c>
      <c r="I17" s="15" t="s">
        <v>19</v>
      </c>
    </row>
    <row r="18" spans="1:9" ht="13.5">
      <c r="A18" s="17">
        <v>1</v>
      </c>
      <c r="B18" s="17" t="s">
        <v>20</v>
      </c>
      <c r="C18" s="17" t="s">
        <v>21</v>
      </c>
      <c r="D18" s="17" t="s">
        <v>22</v>
      </c>
      <c r="E18" s="17" t="s">
        <v>23</v>
      </c>
      <c r="F18" s="18"/>
      <c r="G18" s="19">
        <f aca="true" t="shared" si="0" ref="G18:G105">F18*1.21</f>
        <v>0</v>
      </c>
      <c r="H18" s="17">
        <v>2</v>
      </c>
      <c r="I18" s="20">
        <f aca="true" t="shared" si="1" ref="I18:I105">F18*H18</f>
        <v>0</v>
      </c>
    </row>
    <row r="19" spans="1:9" ht="13.5">
      <c r="A19" s="17">
        <v>2</v>
      </c>
      <c r="B19" s="17" t="s">
        <v>20</v>
      </c>
      <c r="C19" s="17" t="s">
        <v>24</v>
      </c>
      <c r="D19" s="17" t="s">
        <v>25</v>
      </c>
      <c r="E19" s="17" t="s">
        <v>23</v>
      </c>
      <c r="F19" s="18"/>
      <c r="G19" s="19">
        <f t="shared" si="0"/>
        <v>0</v>
      </c>
      <c r="H19" s="17">
        <v>2</v>
      </c>
      <c r="I19" s="20">
        <f t="shared" si="1"/>
        <v>0</v>
      </c>
    </row>
    <row r="20" spans="1:9" ht="13.5">
      <c r="A20" s="17">
        <v>3</v>
      </c>
      <c r="B20" s="17" t="s">
        <v>20</v>
      </c>
      <c r="C20" s="17" t="s">
        <v>26</v>
      </c>
      <c r="D20" s="17" t="s">
        <v>27</v>
      </c>
      <c r="E20" s="17" t="s">
        <v>23</v>
      </c>
      <c r="F20" s="18"/>
      <c r="G20" s="19">
        <f t="shared" si="0"/>
        <v>0</v>
      </c>
      <c r="H20" s="17">
        <v>1</v>
      </c>
      <c r="I20" s="20">
        <f t="shared" si="1"/>
        <v>0</v>
      </c>
    </row>
    <row r="21" spans="1:9" ht="13.5">
      <c r="A21" s="17">
        <v>4</v>
      </c>
      <c r="B21" s="17" t="s">
        <v>20</v>
      </c>
      <c r="C21" s="17" t="s">
        <v>28</v>
      </c>
      <c r="D21" s="17" t="s">
        <v>29</v>
      </c>
      <c r="E21" s="17" t="s">
        <v>23</v>
      </c>
      <c r="F21" s="18"/>
      <c r="G21" s="19">
        <f t="shared" si="0"/>
        <v>0</v>
      </c>
      <c r="H21" s="17">
        <v>1</v>
      </c>
      <c r="I21" s="20">
        <f t="shared" si="1"/>
        <v>0</v>
      </c>
    </row>
    <row r="22" spans="1:9" ht="13.5">
      <c r="A22" s="17">
        <v>6</v>
      </c>
      <c r="B22" s="17" t="s">
        <v>30</v>
      </c>
      <c r="C22" s="17" t="s">
        <v>31</v>
      </c>
      <c r="D22" s="17" t="s">
        <v>32</v>
      </c>
      <c r="E22" s="17" t="s">
        <v>23</v>
      </c>
      <c r="F22" s="18"/>
      <c r="G22" s="19">
        <f t="shared" si="0"/>
        <v>0</v>
      </c>
      <c r="H22" s="17">
        <v>1</v>
      </c>
      <c r="I22" s="20">
        <f t="shared" si="1"/>
        <v>0</v>
      </c>
    </row>
    <row r="23" spans="1:9" ht="13.5">
      <c r="A23" s="17">
        <v>7</v>
      </c>
      <c r="B23" s="17" t="s">
        <v>30</v>
      </c>
      <c r="C23" s="17" t="s">
        <v>31</v>
      </c>
      <c r="D23" s="17" t="s">
        <v>33</v>
      </c>
      <c r="E23" s="17" t="s">
        <v>34</v>
      </c>
      <c r="F23" s="18"/>
      <c r="G23" s="19">
        <f t="shared" si="0"/>
        <v>0</v>
      </c>
      <c r="H23" s="17">
        <v>1</v>
      </c>
      <c r="I23" s="20">
        <f t="shared" si="1"/>
        <v>0</v>
      </c>
    </row>
    <row r="24" spans="1:9" ht="13.5">
      <c r="A24" s="17">
        <v>8</v>
      </c>
      <c r="B24" s="17" t="s">
        <v>30</v>
      </c>
      <c r="C24" s="17" t="s">
        <v>35</v>
      </c>
      <c r="D24" s="17" t="s">
        <v>36</v>
      </c>
      <c r="E24" s="17" t="s">
        <v>37</v>
      </c>
      <c r="F24" s="18"/>
      <c r="G24" s="19">
        <f t="shared" si="0"/>
        <v>0</v>
      </c>
      <c r="H24" s="17">
        <v>1</v>
      </c>
      <c r="I24" s="20">
        <f t="shared" si="1"/>
        <v>0</v>
      </c>
    </row>
    <row r="25" spans="1:9" ht="13.5">
      <c r="A25" s="17">
        <v>9</v>
      </c>
      <c r="B25" s="17" t="s">
        <v>30</v>
      </c>
      <c r="C25" s="17" t="s">
        <v>38</v>
      </c>
      <c r="D25" s="17" t="s">
        <v>39</v>
      </c>
      <c r="E25" s="17" t="s">
        <v>40</v>
      </c>
      <c r="F25" s="18"/>
      <c r="G25" s="19">
        <f t="shared" si="0"/>
        <v>0</v>
      </c>
      <c r="H25" s="17">
        <v>1</v>
      </c>
      <c r="I25" s="20">
        <f t="shared" si="1"/>
        <v>0</v>
      </c>
    </row>
    <row r="26" spans="1:9" ht="13.5">
      <c r="A26" s="17">
        <v>10</v>
      </c>
      <c r="B26" s="17" t="s">
        <v>30</v>
      </c>
      <c r="C26" s="17" t="s">
        <v>38</v>
      </c>
      <c r="D26" s="17" t="s">
        <v>41</v>
      </c>
      <c r="E26" s="17" t="s">
        <v>34</v>
      </c>
      <c r="F26" s="18"/>
      <c r="G26" s="19">
        <f t="shared" si="0"/>
        <v>0</v>
      </c>
      <c r="H26" s="17">
        <v>1</v>
      </c>
      <c r="I26" s="20">
        <f t="shared" si="1"/>
        <v>0</v>
      </c>
    </row>
    <row r="27" spans="1:9" ht="13.5">
      <c r="A27" s="17">
        <v>11</v>
      </c>
      <c r="B27" s="17" t="s">
        <v>30</v>
      </c>
      <c r="C27" s="17" t="s">
        <v>42</v>
      </c>
      <c r="D27" s="17" t="s">
        <v>43</v>
      </c>
      <c r="E27" s="17" t="s">
        <v>40</v>
      </c>
      <c r="F27" s="18"/>
      <c r="G27" s="19">
        <f t="shared" si="0"/>
        <v>0</v>
      </c>
      <c r="H27" s="17">
        <v>4</v>
      </c>
      <c r="I27" s="20">
        <f t="shared" si="1"/>
        <v>0</v>
      </c>
    </row>
    <row r="28" spans="1:9" ht="13.5">
      <c r="A28" s="17">
        <v>12</v>
      </c>
      <c r="B28" s="17" t="s">
        <v>30</v>
      </c>
      <c r="C28" s="17" t="s">
        <v>44</v>
      </c>
      <c r="D28" s="17" t="s">
        <v>45</v>
      </c>
      <c r="E28" s="17" t="s">
        <v>40</v>
      </c>
      <c r="F28" s="18"/>
      <c r="G28" s="19">
        <f t="shared" si="0"/>
        <v>0</v>
      </c>
      <c r="H28" s="17">
        <v>2</v>
      </c>
      <c r="I28" s="20">
        <f t="shared" si="1"/>
        <v>0</v>
      </c>
    </row>
    <row r="29" spans="1:9" ht="13.5">
      <c r="A29" s="17">
        <v>13</v>
      </c>
      <c r="B29" s="17" t="s">
        <v>46</v>
      </c>
      <c r="C29" s="17" t="s">
        <v>47</v>
      </c>
      <c r="D29" s="17" t="s">
        <v>48</v>
      </c>
      <c r="E29" s="17" t="s">
        <v>23</v>
      </c>
      <c r="F29" s="18"/>
      <c r="G29" s="19">
        <f t="shared" si="0"/>
        <v>0</v>
      </c>
      <c r="H29" s="17">
        <v>25</v>
      </c>
      <c r="I29" s="20">
        <f t="shared" si="1"/>
        <v>0</v>
      </c>
    </row>
    <row r="30" spans="1:9" ht="13.5">
      <c r="A30" s="17">
        <v>14</v>
      </c>
      <c r="B30" s="17" t="s">
        <v>46</v>
      </c>
      <c r="C30" s="17" t="s">
        <v>47</v>
      </c>
      <c r="D30" s="17" t="s">
        <v>49</v>
      </c>
      <c r="E30" s="17" t="s">
        <v>50</v>
      </c>
      <c r="F30" s="18"/>
      <c r="G30" s="19">
        <f t="shared" si="0"/>
        <v>0</v>
      </c>
      <c r="H30" s="17">
        <v>5</v>
      </c>
      <c r="I30" s="20">
        <f t="shared" si="1"/>
        <v>0</v>
      </c>
    </row>
    <row r="31" spans="1:9" ht="13.5">
      <c r="A31" s="17">
        <v>15</v>
      </c>
      <c r="B31" s="17" t="s">
        <v>51</v>
      </c>
      <c r="C31" s="17" t="s">
        <v>52</v>
      </c>
      <c r="D31" s="17" t="s">
        <v>53</v>
      </c>
      <c r="E31" s="17" t="s">
        <v>40</v>
      </c>
      <c r="F31" s="18"/>
      <c r="G31" s="19">
        <f t="shared" si="0"/>
        <v>0</v>
      </c>
      <c r="H31" s="17">
        <v>1</v>
      </c>
      <c r="I31" s="20">
        <f t="shared" si="1"/>
        <v>0</v>
      </c>
    </row>
    <row r="32" spans="1:9" ht="13.5">
      <c r="A32" s="17">
        <v>16</v>
      </c>
      <c r="B32" s="17" t="s">
        <v>51</v>
      </c>
      <c r="C32" s="17" t="s">
        <v>54</v>
      </c>
      <c r="D32" s="17" t="s">
        <v>55</v>
      </c>
      <c r="E32" s="17" t="s">
        <v>40</v>
      </c>
      <c r="F32" s="18"/>
      <c r="G32" s="19">
        <f t="shared" si="0"/>
        <v>0</v>
      </c>
      <c r="H32" s="17">
        <v>1</v>
      </c>
      <c r="I32" s="20">
        <f t="shared" si="1"/>
        <v>0</v>
      </c>
    </row>
    <row r="33" spans="1:9" ht="13.5">
      <c r="A33" s="17">
        <v>17</v>
      </c>
      <c r="B33" s="17" t="s">
        <v>30</v>
      </c>
      <c r="C33" s="17" t="s">
        <v>35</v>
      </c>
      <c r="D33" s="17" t="s">
        <v>56</v>
      </c>
      <c r="E33" s="17" t="s">
        <v>57</v>
      </c>
      <c r="F33" s="18"/>
      <c r="G33" s="19">
        <f t="shared" si="0"/>
        <v>0</v>
      </c>
      <c r="H33" s="17">
        <v>3</v>
      </c>
      <c r="I33" s="20">
        <f t="shared" si="1"/>
        <v>0</v>
      </c>
    </row>
    <row r="34" spans="1:9" ht="13.5">
      <c r="A34" s="17">
        <v>18</v>
      </c>
      <c r="B34" s="17" t="s">
        <v>30</v>
      </c>
      <c r="C34" s="17" t="s">
        <v>35</v>
      </c>
      <c r="D34" s="17" t="s">
        <v>58</v>
      </c>
      <c r="E34" s="17" t="s">
        <v>59</v>
      </c>
      <c r="F34" s="18"/>
      <c r="G34" s="19">
        <f t="shared" si="0"/>
        <v>0</v>
      </c>
      <c r="H34" s="17">
        <v>3</v>
      </c>
      <c r="I34" s="20">
        <f t="shared" si="1"/>
        <v>0</v>
      </c>
    </row>
    <row r="35" spans="1:9" ht="13.5">
      <c r="A35" s="17">
        <v>19</v>
      </c>
      <c r="B35" s="17" t="s">
        <v>30</v>
      </c>
      <c r="C35" s="17" t="s">
        <v>35</v>
      </c>
      <c r="D35" s="17" t="s">
        <v>60</v>
      </c>
      <c r="E35" s="17" t="s">
        <v>61</v>
      </c>
      <c r="F35" s="18"/>
      <c r="G35" s="19">
        <f t="shared" si="0"/>
        <v>0</v>
      </c>
      <c r="H35" s="17">
        <v>3</v>
      </c>
      <c r="I35" s="20">
        <f t="shared" si="1"/>
        <v>0</v>
      </c>
    </row>
    <row r="36" spans="1:9" ht="13.5">
      <c r="A36" s="17">
        <v>20</v>
      </c>
      <c r="B36" s="17" t="s">
        <v>30</v>
      </c>
      <c r="C36" s="17" t="s">
        <v>35</v>
      </c>
      <c r="D36" s="17" t="s">
        <v>62</v>
      </c>
      <c r="E36" s="17" t="s">
        <v>63</v>
      </c>
      <c r="F36" s="18"/>
      <c r="G36" s="19">
        <f t="shared" si="0"/>
        <v>0</v>
      </c>
      <c r="H36" s="17">
        <v>3</v>
      </c>
      <c r="I36" s="20">
        <f t="shared" si="1"/>
        <v>0</v>
      </c>
    </row>
    <row r="37" spans="1:9" ht="13.5">
      <c r="A37" s="17">
        <v>21</v>
      </c>
      <c r="B37" s="17" t="s">
        <v>30</v>
      </c>
      <c r="C37" s="17" t="s">
        <v>35</v>
      </c>
      <c r="D37" s="17" t="s">
        <v>64</v>
      </c>
      <c r="E37" s="17" t="s">
        <v>65</v>
      </c>
      <c r="F37" s="18"/>
      <c r="G37" s="19">
        <f t="shared" si="0"/>
        <v>0</v>
      </c>
      <c r="H37" s="17">
        <v>3</v>
      </c>
      <c r="I37" s="20">
        <f t="shared" si="1"/>
        <v>0</v>
      </c>
    </row>
    <row r="38" spans="1:9" ht="13.5">
      <c r="A38" s="17">
        <v>22</v>
      </c>
      <c r="B38" s="17" t="s">
        <v>30</v>
      </c>
      <c r="C38" s="17" t="s">
        <v>35</v>
      </c>
      <c r="D38" s="17" t="s">
        <v>66</v>
      </c>
      <c r="E38" s="17" t="s">
        <v>67</v>
      </c>
      <c r="F38" s="18"/>
      <c r="G38" s="19">
        <f t="shared" si="0"/>
        <v>0</v>
      </c>
      <c r="H38" s="17">
        <v>3</v>
      </c>
      <c r="I38" s="20">
        <f t="shared" si="1"/>
        <v>0</v>
      </c>
    </row>
    <row r="39" spans="1:9" ht="13.5">
      <c r="A39" s="17">
        <v>25</v>
      </c>
      <c r="B39" s="17" t="s">
        <v>68</v>
      </c>
      <c r="C39" s="17" t="s">
        <v>69</v>
      </c>
      <c r="D39" s="17" t="s">
        <v>70</v>
      </c>
      <c r="E39" s="17" t="s">
        <v>40</v>
      </c>
      <c r="F39" s="18"/>
      <c r="G39" s="19">
        <f t="shared" si="0"/>
        <v>0</v>
      </c>
      <c r="H39" s="17">
        <v>10</v>
      </c>
      <c r="I39" s="20">
        <f t="shared" si="1"/>
        <v>0</v>
      </c>
    </row>
    <row r="40" spans="1:9" ht="13.5">
      <c r="A40" s="17">
        <v>26</v>
      </c>
      <c r="B40" s="17" t="s">
        <v>68</v>
      </c>
      <c r="C40" s="17" t="s">
        <v>71</v>
      </c>
      <c r="D40" s="17" t="s">
        <v>72</v>
      </c>
      <c r="E40" s="17" t="s">
        <v>40</v>
      </c>
      <c r="F40" s="18"/>
      <c r="G40" s="19">
        <f t="shared" si="0"/>
        <v>0</v>
      </c>
      <c r="H40" s="17">
        <v>10</v>
      </c>
      <c r="I40" s="20">
        <f t="shared" si="1"/>
        <v>0</v>
      </c>
    </row>
    <row r="41" spans="1:9" ht="13.5">
      <c r="A41" s="17">
        <v>27</v>
      </c>
      <c r="B41" s="17" t="s">
        <v>68</v>
      </c>
      <c r="C41" s="17" t="s">
        <v>73</v>
      </c>
      <c r="D41" s="17" t="s">
        <v>74</v>
      </c>
      <c r="E41" s="17" t="s">
        <v>40</v>
      </c>
      <c r="F41" s="18"/>
      <c r="G41" s="19">
        <f t="shared" si="0"/>
        <v>0</v>
      </c>
      <c r="H41" s="17">
        <v>50</v>
      </c>
      <c r="I41" s="20">
        <f t="shared" si="1"/>
        <v>0</v>
      </c>
    </row>
    <row r="42" spans="1:9" ht="13.5">
      <c r="A42" s="17">
        <v>28</v>
      </c>
      <c r="B42" s="17" t="s">
        <v>68</v>
      </c>
      <c r="C42" s="17" t="s">
        <v>75</v>
      </c>
      <c r="D42" s="17" t="s">
        <v>76</v>
      </c>
      <c r="E42" s="17" t="s">
        <v>40</v>
      </c>
      <c r="F42" s="18"/>
      <c r="G42" s="19">
        <f t="shared" si="0"/>
        <v>0</v>
      </c>
      <c r="H42" s="17">
        <v>27</v>
      </c>
      <c r="I42" s="20">
        <f t="shared" si="1"/>
        <v>0</v>
      </c>
    </row>
    <row r="43" spans="1:9" ht="13.5">
      <c r="A43" s="17">
        <v>29</v>
      </c>
      <c r="B43" s="17" t="s">
        <v>68</v>
      </c>
      <c r="C43" s="17" t="s">
        <v>77</v>
      </c>
      <c r="D43" s="17" t="s">
        <v>78</v>
      </c>
      <c r="E43" s="17" t="s">
        <v>40</v>
      </c>
      <c r="F43" s="18"/>
      <c r="G43" s="19">
        <f t="shared" si="0"/>
        <v>0</v>
      </c>
      <c r="H43" s="17">
        <v>6</v>
      </c>
      <c r="I43" s="20">
        <f t="shared" si="1"/>
        <v>0</v>
      </c>
    </row>
    <row r="44" spans="1:9" ht="13.5">
      <c r="A44" s="17">
        <v>30</v>
      </c>
      <c r="B44" s="17" t="s">
        <v>68</v>
      </c>
      <c r="C44" s="17" t="s">
        <v>79</v>
      </c>
      <c r="D44" s="17" t="s">
        <v>80</v>
      </c>
      <c r="E44" s="17" t="s">
        <v>40</v>
      </c>
      <c r="F44" s="18"/>
      <c r="G44" s="19">
        <f t="shared" si="0"/>
        <v>0</v>
      </c>
      <c r="H44" s="17">
        <v>2</v>
      </c>
      <c r="I44" s="20">
        <f t="shared" si="1"/>
        <v>0</v>
      </c>
    </row>
    <row r="45" spans="1:9" ht="13.5">
      <c r="A45" s="17">
        <v>31</v>
      </c>
      <c r="B45" s="17" t="s">
        <v>68</v>
      </c>
      <c r="C45" s="17" t="s">
        <v>81</v>
      </c>
      <c r="D45" s="17" t="s">
        <v>82</v>
      </c>
      <c r="E45" s="17" t="s">
        <v>40</v>
      </c>
      <c r="F45" s="18"/>
      <c r="G45" s="19">
        <f t="shared" si="0"/>
        <v>0</v>
      </c>
      <c r="H45" s="17">
        <v>6</v>
      </c>
      <c r="I45" s="20">
        <f t="shared" si="1"/>
        <v>0</v>
      </c>
    </row>
    <row r="46" spans="1:9" ht="13.5">
      <c r="A46" s="17">
        <v>32</v>
      </c>
      <c r="B46" s="17" t="s">
        <v>68</v>
      </c>
      <c r="C46" s="17" t="s">
        <v>83</v>
      </c>
      <c r="D46" s="17" t="s">
        <v>84</v>
      </c>
      <c r="E46" s="17" t="s">
        <v>40</v>
      </c>
      <c r="F46" s="18"/>
      <c r="G46" s="19">
        <f t="shared" si="0"/>
        <v>0</v>
      </c>
      <c r="H46" s="17">
        <v>2</v>
      </c>
      <c r="I46" s="20">
        <f t="shared" si="1"/>
        <v>0</v>
      </c>
    </row>
    <row r="47" spans="1:9" ht="13.5">
      <c r="A47" s="17">
        <v>33</v>
      </c>
      <c r="B47" s="17" t="s">
        <v>68</v>
      </c>
      <c r="C47" s="17" t="s">
        <v>85</v>
      </c>
      <c r="D47" s="17" t="s">
        <v>86</v>
      </c>
      <c r="E47" s="17" t="s">
        <v>40</v>
      </c>
      <c r="F47" s="18"/>
      <c r="G47" s="19">
        <f t="shared" si="0"/>
        <v>0</v>
      </c>
      <c r="H47" s="17">
        <v>3</v>
      </c>
      <c r="I47" s="20">
        <f t="shared" si="1"/>
        <v>0</v>
      </c>
    </row>
    <row r="48" spans="1:9" ht="13.5">
      <c r="A48" s="17">
        <v>34</v>
      </c>
      <c r="B48" s="17" t="s">
        <v>68</v>
      </c>
      <c r="C48" s="17" t="s">
        <v>85</v>
      </c>
      <c r="D48" s="17" t="s">
        <v>87</v>
      </c>
      <c r="E48" s="17" t="s">
        <v>88</v>
      </c>
      <c r="F48" s="18"/>
      <c r="G48" s="19">
        <f t="shared" si="0"/>
        <v>0</v>
      </c>
      <c r="H48" s="17">
        <v>2</v>
      </c>
      <c r="I48" s="20">
        <f t="shared" si="1"/>
        <v>0</v>
      </c>
    </row>
    <row r="49" spans="1:9" ht="13.5">
      <c r="A49" s="17">
        <v>35</v>
      </c>
      <c r="B49" s="17" t="s">
        <v>68</v>
      </c>
      <c r="C49" s="17" t="s">
        <v>85</v>
      </c>
      <c r="D49" s="17" t="s">
        <v>89</v>
      </c>
      <c r="E49" s="17" t="s">
        <v>90</v>
      </c>
      <c r="F49" s="18"/>
      <c r="G49" s="19">
        <f t="shared" si="0"/>
        <v>0</v>
      </c>
      <c r="H49" s="17">
        <v>2</v>
      </c>
      <c r="I49" s="20">
        <f t="shared" si="1"/>
        <v>0</v>
      </c>
    </row>
    <row r="50" spans="1:9" ht="13.5">
      <c r="A50" s="17">
        <v>36</v>
      </c>
      <c r="B50" s="17" t="s">
        <v>68</v>
      </c>
      <c r="C50" s="17" t="s">
        <v>85</v>
      </c>
      <c r="D50" s="17" t="s">
        <v>91</v>
      </c>
      <c r="E50" s="17" t="s">
        <v>92</v>
      </c>
      <c r="F50" s="18"/>
      <c r="G50" s="19">
        <f t="shared" si="0"/>
        <v>0</v>
      </c>
      <c r="H50" s="17">
        <v>2</v>
      </c>
      <c r="I50" s="20">
        <f t="shared" si="1"/>
        <v>0</v>
      </c>
    </row>
    <row r="51" spans="1:9" ht="13.5">
      <c r="A51" s="17">
        <v>37</v>
      </c>
      <c r="B51" s="17" t="s">
        <v>68</v>
      </c>
      <c r="C51" s="17" t="s">
        <v>93</v>
      </c>
      <c r="D51" s="17" t="s">
        <v>94</v>
      </c>
      <c r="E51" s="17" t="s">
        <v>40</v>
      </c>
      <c r="F51" s="18"/>
      <c r="G51" s="19">
        <f t="shared" si="0"/>
        <v>0</v>
      </c>
      <c r="H51" s="17">
        <v>11</v>
      </c>
      <c r="I51" s="20">
        <f t="shared" si="1"/>
        <v>0</v>
      </c>
    </row>
    <row r="52" spans="1:9" ht="13.5">
      <c r="A52" s="17">
        <v>38</v>
      </c>
      <c r="B52" s="17" t="s">
        <v>68</v>
      </c>
      <c r="C52" s="17" t="s">
        <v>93</v>
      </c>
      <c r="D52" s="17" t="s">
        <v>95</v>
      </c>
      <c r="E52" s="17" t="s">
        <v>96</v>
      </c>
      <c r="F52" s="18"/>
      <c r="G52" s="19">
        <f t="shared" si="0"/>
        <v>0</v>
      </c>
      <c r="H52" s="17">
        <v>5</v>
      </c>
      <c r="I52" s="20">
        <f t="shared" si="1"/>
        <v>0</v>
      </c>
    </row>
    <row r="53" spans="1:9" ht="13.5">
      <c r="A53" s="17">
        <v>39</v>
      </c>
      <c r="B53" s="17" t="s">
        <v>68</v>
      </c>
      <c r="C53" s="17" t="s">
        <v>93</v>
      </c>
      <c r="D53" s="17" t="s">
        <v>97</v>
      </c>
      <c r="E53" s="17" t="s">
        <v>98</v>
      </c>
      <c r="F53" s="18"/>
      <c r="G53" s="19">
        <f t="shared" si="0"/>
        <v>0</v>
      </c>
      <c r="H53" s="17">
        <v>5</v>
      </c>
      <c r="I53" s="20">
        <f t="shared" si="1"/>
        <v>0</v>
      </c>
    </row>
    <row r="54" spans="1:9" ht="13.5">
      <c r="A54" s="17">
        <v>40</v>
      </c>
      <c r="B54" s="17" t="s">
        <v>68</v>
      </c>
      <c r="C54" s="17" t="s">
        <v>93</v>
      </c>
      <c r="D54" s="17" t="s">
        <v>99</v>
      </c>
      <c r="E54" s="17" t="s">
        <v>100</v>
      </c>
      <c r="F54" s="18"/>
      <c r="G54" s="19">
        <f t="shared" si="0"/>
        <v>0</v>
      </c>
      <c r="H54" s="17">
        <v>5</v>
      </c>
      <c r="I54" s="20">
        <f t="shared" si="1"/>
        <v>0</v>
      </c>
    </row>
    <row r="55" spans="1:9" ht="13.5">
      <c r="A55" s="17">
        <v>41</v>
      </c>
      <c r="B55" s="17" t="s">
        <v>101</v>
      </c>
      <c r="C55" s="17" t="s">
        <v>102</v>
      </c>
      <c r="D55" s="17" t="s">
        <v>103</v>
      </c>
      <c r="E55" s="17" t="s">
        <v>50</v>
      </c>
      <c r="F55" s="18"/>
      <c r="G55" s="19">
        <f t="shared" si="0"/>
        <v>0</v>
      </c>
      <c r="H55" s="17">
        <v>5</v>
      </c>
      <c r="I55" s="20">
        <f t="shared" si="1"/>
        <v>0</v>
      </c>
    </row>
    <row r="56" spans="1:9" ht="13.5">
      <c r="A56" s="17">
        <v>42</v>
      </c>
      <c r="B56" s="17" t="s">
        <v>101</v>
      </c>
      <c r="C56" s="17" t="s">
        <v>102</v>
      </c>
      <c r="D56" s="17" t="s">
        <v>104</v>
      </c>
      <c r="E56" s="17" t="s">
        <v>23</v>
      </c>
      <c r="F56" s="18"/>
      <c r="G56" s="19">
        <f t="shared" si="0"/>
        <v>0</v>
      </c>
      <c r="H56" s="17">
        <v>23</v>
      </c>
      <c r="I56" s="20">
        <f t="shared" si="1"/>
        <v>0</v>
      </c>
    </row>
    <row r="57" spans="1:9" ht="13.5">
      <c r="A57" s="17">
        <v>43</v>
      </c>
      <c r="B57" s="17" t="s">
        <v>101</v>
      </c>
      <c r="C57" s="17" t="s">
        <v>105</v>
      </c>
      <c r="D57" s="17" t="s">
        <v>106</v>
      </c>
      <c r="E57" s="17" t="s">
        <v>50</v>
      </c>
      <c r="F57" s="18"/>
      <c r="G57" s="19">
        <f t="shared" si="0"/>
        <v>0</v>
      </c>
      <c r="H57" s="17">
        <v>4</v>
      </c>
      <c r="I57" s="20">
        <f t="shared" si="1"/>
        <v>0</v>
      </c>
    </row>
    <row r="58" spans="1:9" ht="13.5">
      <c r="A58" s="17">
        <v>44</v>
      </c>
      <c r="B58" s="17" t="s">
        <v>101</v>
      </c>
      <c r="C58" s="17" t="s">
        <v>105</v>
      </c>
      <c r="D58" s="17" t="s">
        <v>107</v>
      </c>
      <c r="E58" s="17" t="s">
        <v>23</v>
      </c>
      <c r="F58" s="18"/>
      <c r="G58" s="19">
        <f t="shared" si="0"/>
        <v>0</v>
      </c>
      <c r="H58" s="17">
        <v>21</v>
      </c>
      <c r="I58" s="20">
        <f t="shared" si="1"/>
        <v>0</v>
      </c>
    </row>
    <row r="59" spans="1:9" ht="13.5">
      <c r="A59" s="17">
        <v>45</v>
      </c>
      <c r="B59" s="17" t="s">
        <v>101</v>
      </c>
      <c r="C59" s="17" t="s">
        <v>108</v>
      </c>
      <c r="D59" s="17" t="s">
        <v>109</v>
      </c>
      <c r="E59" s="17" t="s">
        <v>23</v>
      </c>
      <c r="F59" s="18"/>
      <c r="G59" s="19">
        <f t="shared" si="0"/>
        <v>0</v>
      </c>
      <c r="H59" s="17">
        <v>5</v>
      </c>
      <c r="I59" s="20">
        <f t="shared" si="1"/>
        <v>0</v>
      </c>
    </row>
    <row r="60" spans="1:9" ht="13.5">
      <c r="A60" s="17">
        <v>46</v>
      </c>
      <c r="B60" s="17" t="s">
        <v>101</v>
      </c>
      <c r="C60" s="17" t="s">
        <v>108</v>
      </c>
      <c r="D60" s="17" t="s">
        <v>110</v>
      </c>
      <c r="E60" s="17" t="s">
        <v>111</v>
      </c>
      <c r="F60" s="18"/>
      <c r="G60" s="19">
        <f t="shared" si="0"/>
        <v>0</v>
      </c>
      <c r="H60" s="17">
        <v>5</v>
      </c>
      <c r="I60" s="20">
        <f t="shared" si="1"/>
        <v>0</v>
      </c>
    </row>
    <row r="61" spans="1:9" ht="13.5">
      <c r="A61" s="17">
        <v>47</v>
      </c>
      <c r="B61" s="17" t="s">
        <v>101</v>
      </c>
      <c r="C61" s="17" t="s">
        <v>108</v>
      </c>
      <c r="D61" s="17" t="s">
        <v>112</v>
      </c>
      <c r="E61" s="17" t="s">
        <v>100</v>
      </c>
      <c r="F61" s="18"/>
      <c r="G61" s="19">
        <f t="shared" si="0"/>
        <v>0</v>
      </c>
      <c r="H61" s="17">
        <v>5</v>
      </c>
      <c r="I61" s="20">
        <f t="shared" si="1"/>
        <v>0</v>
      </c>
    </row>
    <row r="62" spans="1:9" ht="13.5">
      <c r="A62" s="17">
        <v>48</v>
      </c>
      <c r="B62" s="17" t="s">
        <v>101</v>
      </c>
      <c r="C62" s="17" t="s">
        <v>108</v>
      </c>
      <c r="D62" s="17" t="s">
        <v>113</v>
      </c>
      <c r="E62" s="17" t="s">
        <v>96</v>
      </c>
      <c r="F62" s="18"/>
      <c r="G62" s="19">
        <f t="shared" si="0"/>
        <v>0</v>
      </c>
      <c r="H62" s="17">
        <v>5</v>
      </c>
      <c r="I62" s="20">
        <f t="shared" si="1"/>
        <v>0</v>
      </c>
    </row>
    <row r="63" spans="1:9" ht="13.5">
      <c r="A63" s="17">
        <v>49</v>
      </c>
      <c r="B63" s="17" t="s">
        <v>101</v>
      </c>
      <c r="C63" s="17" t="s">
        <v>114</v>
      </c>
      <c r="D63" s="17" t="s">
        <v>115</v>
      </c>
      <c r="E63" s="17" t="s">
        <v>116</v>
      </c>
      <c r="F63" s="18"/>
      <c r="G63" s="19">
        <f t="shared" si="0"/>
        <v>0</v>
      </c>
      <c r="H63" s="17">
        <v>5</v>
      </c>
      <c r="I63" s="20">
        <f t="shared" si="1"/>
        <v>0</v>
      </c>
    </row>
    <row r="64" spans="1:9" ht="13.5">
      <c r="A64" s="17">
        <v>50</v>
      </c>
      <c r="B64" s="17" t="s">
        <v>101</v>
      </c>
      <c r="C64" s="17" t="s">
        <v>117</v>
      </c>
      <c r="D64" s="17" t="s">
        <v>118</v>
      </c>
      <c r="E64" s="17" t="s">
        <v>23</v>
      </c>
      <c r="F64" s="18"/>
      <c r="G64" s="19">
        <f t="shared" si="0"/>
        <v>0</v>
      </c>
      <c r="H64" s="17">
        <v>6</v>
      </c>
      <c r="I64" s="20">
        <f t="shared" si="1"/>
        <v>0</v>
      </c>
    </row>
    <row r="65" spans="1:9" ht="13.5">
      <c r="A65" s="17">
        <v>51</v>
      </c>
      <c r="B65" s="17" t="s">
        <v>101</v>
      </c>
      <c r="C65" s="17" t="s">
        <v>117</v>
      </c>
      <c r="D65" s="17" t="s">
        <v>119</v>
      </c>
      <c r="E65" s="17" t="s">
        <v>98</v>
      </c>
      <c r="F65" s="18"/>
      <c r="G65" s="19">
        <f t="shared" si="0"/>
        <v>0</v>
      </c>
      <c r="H65" s="17">
        <v>2</v>
      </c>
      <c r="I65" s="20">
        <f t="shared" si="1"/>
        <v>0</v>
      </c>
    </row>
    <row r="66" spans="1:9" ht="13.5">
      <c r="A66" s="17">
        <v>52</v>
      </c>
      <c r="B66" s="17" t="s">
        <v>101</v>
      </c>
      <c r="C66" s="17" t="s">
        <v>117</v>
      </c>
      <c r="D66" s="17" t="s">
        <v>120</v>
      </c>
      <c r="E66" s="17" t="s">
        <v>100</v>
      </c>
      <c r="F66" s="18"/>
      <c r="G66" s="19">
        <f t="shared" si="0"/>
        <v>0</v>
      </c>
      <c r="H66" s="17">
        <v>4</v>
      </c>
      <c r="I66" s="20">
        <f t="shared" si="1"/>
        <v>0</v>
      </c>
    </row>
    <row r="67" spans="1:9" ht="13.5">
      <c r="A67" s="17">
        <v>53</v>
      </c>
      <c r="B67" s="17" t="s">
        <v>101</v>
      </c>
      <c r="C67" s="17" t="s">
        <v>117</v>
      </c>
      <c r="D67" s="17" t="s">
        <v>121</v>
      </c>
      <c r="E67" s="17" t="s">
        <v>96</v>
      </c>
      <c r="F67" s="18"/>
      <c r="G67" s="19">
        <f t="shared" si="0"/>
        <v>0</v>
      </c>
      <c r="H67" s="17">
        <v>4</v>
      </c>
      <c r="I67" s="20">
        <f t="shared" si="1"/>
        <v>0</v>
      </c>
    </row>
    <row r="68" spans="1:9" ht="13.5">
      <c r="A68" s="17">
        <v>54</v>
      </c>
      <c r="B68" s="17" t="s">
        <v>101</v>
      </c>
      <c r="C68" s="17" t="s">
        <v>117</v>
      </c>
      <c r="D68" s="17" t="s">
        <v>122</v>
      </c>
      <c r="E68" s="17" t="s">
        <v>116</v>
      </c>
      <c r="F68" s="18"/>
      <c r="G68" s="19">
        <f t="shared" si="0"/>
        <v>0</v>
      </c>
      <c r="H68" s="17">
        <v>5</v>
      </c>
      <c r="I68" s="20">
        <f t="shared" si="1"/>
        <v>0</v>
      </c>
    </row>
    <row r="69" spans="1:9" ht="13.5">
      <c r="A69" s="17">
        <v>55</v>
      </c>
      <c r="B69" s="17" t="s">
        <v>101</v>
      </c>
      <c r="C69" s="17" t="s">
        <v>123</v>
      </c>
      <c r="D69" s="17" t="s">
        <v>122</v>
      </c>
      <c r="E69" s="17" t="s">
        <v>116</v>
      </c>
      <c r="F69" s="18"/>
      <c r="G69" s="19">
        <f t="shared" si="0"/>
        <v>0</v>
      </c>
      <c r="H69" s="17">
        <v>25</v>
      </c>
      <c r="I69" s="20">
        <f t="shared" si="1"/>
        <v>0</v>
      </c>
    </row>
    <row r="70" spans="1:9" ht="13.5">
      <c r="A70" s="17">
        <v>56</v>
      </c>
      <c r="B70" s="17" t="s">
        <v>101</v>
      </c>
      <c r="C70" s="17" t="s">
        <v>123</v>
      </c>
      <c r="D70" s="17" t="s">
        <v>124</v>
      </c>
      <c r="E70" s="17" t="s">
        <v>23</v>
      </c>
      <c r="F70" s="18"/>
      <c r="G70" s="19">
        <f t="shared" si="0"/>
        <v>0</v>
      </c>
      <c r="H70" s="17">
        <v>17</v>
      </c>
      <c r="I70" s="20">
        <f t="shared" si="1"/>
        <v>0</v>
      </c>
    </row>
    <row r="71" spans="1:9" ht="13.5">
      <c r="A71" s="17">
        <v>57</v>
      </c>
      <c r="B71" s="17" t="s">
        <v>101</v>
      </c>
      <c r="C71" s="17" t="s">
        <v>123</v>
      </c>
      <c r="D71" s="17" t="s">
        <v>125</v>
      </c>
      <c r="E71" s="17" t="s">
        <v>98</v>
      </c>
      <c r="F71" s="18"/>
      <c r="G71" s="19">
        <f t="shared" si="0"/>
        <v>0</v>
      </c>
      <c r="H71" s="17">
        <v>12</v>
      </c>
      <c r="I71" s="20">
        <f t="shared" si="1"/>
        <v>0</v>
      </c>
    </row>
    <row r="72" spans="1:9" ht="13.5">
      <c r="A72" s="17">
        <v>58</v>
      </c>
      <c r="B72" s="17" t="s">
        <v>101</v>
      </c>
      <c r="C72" s="17" t="s">
        <v>123</v>
      </c>
      <c r="D72" s="17" t="s">
        <v>126</v>
      </c>
      <c r="E72" s="17" t="s">
        <v>100</v>
      </c>
      <c r="F72" s="18"/>
      <c r="G72" s="19">
        <f t="shared" si="0"/>
        <v>0</v>
      </c>
      <c r="H72" s="17">
        <v>12</v>
      </c>
      <c r="I72" s="20">
        <f t="shared" si="1"/>
        <v>0</v>
      </c>
    </row>
    <row r="73" spans="1:9" ht="13.5">
      <c r="A73" s="17">
        <v>59</v>
      </c>
      <c r="B73" s="17" t="s">
        <v>101</v>
      </c>
      <c r="C73" s="17" t="s">
        <v>123</v>
      </c>
      <c r="D73" s="17" t="s">
        <v>127</v>
      </c>
      <c r="E73" s="17" t="s">
        <v>96</v>
      </c>
      <c r="F73" s="18"/>
      <c r="G73" s="19">
        <f t="shared" si="0"/>
        <v>0</v>
      </c>
      <c r="H73" s="17">
        <v>12</v>
      </c>
      <c r="I73" s="20">
        <f t="shared" si="1"/>
        <v>0</v>
      </c>
    </row>
    <row r="74" spans="1:9" ht="13.5">
      <c r="A74" s="17">
        <v>60</v>
      </c>
      <c r="B74" s="17" t="s">
        <v>101</v>
      </c>
      <c r="C74" s="17" t="s">
        <v>123</v>
      </c>
      <c r="D74" s="21" t="s">
        <v>128</v>
      </c>
      <c r="E74" s="17" t="s">
        <v>129</v>
      </c>
      <c r="F74" s="18"/>
      <c r="G74" s="19">
        <f t="shared" si="0"/>
        <v>0</v>
      </c>
      <c r="H74" s="17">
        <v>1</v>
      </c>
      <c r="I74" s="20">
        <f t="shared" si="1"/>
        <v>0</v>
      </c>
    </row>
    <row r="75" spans="1:9" ht="13.5">
      <c r="A75" s="17">
        <v>61</v>
      </c>
      <c r="B75" s="17" t="s">
        <v>101</v>
      </c>
      <c r="C75" s="17" t="s">
        <v>130</v>
      </c>
      <c r="D75" s="17" t="s">
        <v>131</v>
      </c>
      <c r="E75" s="17" t="s">
        <v>116</v>
      </c>
      <c r="F75" s="18"/>
      <c r="G75" s="19">
        <f t="shared" si="0"/>
        <v>0</v>
      </c>
      <c r="H75" s="17">
        <v>4</v>
      </c>
      <c r="I75" s="20">
        <f t="shared" si="1"/>
        <v>0</v>
      </c>
    </row>
    <row r="76" spans="1:9" ht="13.5">
      <c r="A76" s="17">
        <v>62</v>
      </c>
      <c r="B76" s="17" t="s">
        <v>101</v>
      </c>
      <c r="C76" s="17" t="s">
        <v>130</v>
      </c>
      <c r="D76" s="17" t="s">
        <v>132</v>
      </c>
      <c r="E76" s="17" t="s">
        <v>96</v>
      </c>
      <c r="F76" s="18"/>
      <c r="G76" s="19">
        <f t="shared" si="0"/>
        <v>0</v>
      </c>
      <c r="H76" s="17">
        <v>4</v>
      </c>
      <c r="I76" s="20">
        <f t="shared" si="1"/>
        <v>0</v>
      </c>
    </row>
    <row r="77" spans="1:9" ht="13.5">
      <c r="A77" s="17">
        <v>63</v>
      </c>
      <c r="B77" s="17" t="s">
        <v>101</v>
      </c>
      <c r="C77" s="17" t="s">
        <v>130</v>
      </c>
      <c r="D77" s="17" t="s">
        <v>133</v>
      </c>
      <c r="E77" s="17" t="s">
        <v>23</v>
      </c>
      <c r="F77" s="18"/>
      <c r="G77" s="19">
        <f t="shared" si="0"/>
        <v>0</v>
      </c>
      <c r="H77" s="17">
        <v>6</v>
      </c>
      <c r="I77" s="20">
        <f t="shared" si="1"/>
        <v>0</v>
      </c>
    </row>
    <row r="78" spans="1:9" ht="13.5">
      <c r="A78" s="17">
        <v>64</v>
      </c>
      <c r="B78" s="17" t="s">
        <v>101</v>
      </c>
      <c r="C78" s="17" t="s">
        <v>130</v>
      </c>
      <c r="D78" s="17" t="s">
        <v>134</v>
      </c>
      <c r="E78" s="17" t="s">
        <v>100</v>
      </c>
      <c r="F78" s="18"/>
      <c r="G78" s="19">
        <f t="shared" si="0"/>
        <v>0</v>
      </c>
      <c r="H78" s="17">
        <v>6</v>
      </c>
      <c r="I78" s="20">
        <f t="shared" si="1"/>
        <v>0</v>
      </c>
    </row>
    <row r="79" spans="1:9" ht="13.5">
      <c r="A79" s="17">
        <v>65</v>
      </c>
      <c r="B79" s="17" t="s">
        <v>101</v>
      </c>
      <c r="C79" s="17" t="s">
        <v>130</v>
      </c>
      <c r="D79" s="17" t="s">
        <v>135</v>
      </c>
      <c r="E79" s="17" t="s">
        <v>98</v>
      </c>
      <c r="F79" s="18"/>
      <c r="G79" s="19">
        <f t="shared" si="0"/>
        <v>0</v>
      </c>
      <c r="H79" s="17">
        <v>6</v>
      </c>
      <c r="I79" s="20">
        <f t="shared" si="1"/>
        <v>0</v>
      </c>
    </row>
    <row r="80" spans="1:9" ht="13.5">
      <c r="A80" s="17">
        <v>66</v>
      </c>
      <c r="B80" s="17" t="s">
        <v>101</v>
      </c>
      <c r="C80" s="17" t="s">
        <v>136</v>
      </c>
      <c r="D80" s="17" t="s">
        <v>137</v>
      </c>
      <c r="E80" s="17" t="s">
        <v>23</v>
      </c>
      <c r="F80" s="18"/>
      <c r="G80" s="19">
        <f t="shared" si="0"/>
        <v>0</v>
      </c>
      <c r="H80" s="17">
        <v>4</v>
      </c>
      <c r="I80" s="20">
        <f t="shared" si="1"/>
        <v>0</v>
      </c>
    </row>
    <row r="81" spans="1:9" ht="13.5">
      <c r="A81" s="17">
        <v>67</v>
      </c>
      <c r="B81" s="17" t="s">
        <v>101</v>
      </c>
      <c r="C81" s="17" t="s">
        <v>136</v>
      </c>
      <c r="D81" s="17" t="s">
        <v>138</v>
      </c>
      <c r="E81" s="17" t="s">
        <v>98</v>
      </c>
      <c r="F81" s="18"/>
      <c r="G81" s="19">
        <f t="shared" si="0"/>
        <v>0</v>
      </c>
      <c r="H81" s="17">
        <v>3</v>
      </c>
      <c r="I81" s="20">
        <f t="shared" si="1"/>
        <v>0</v>
      </c>
    </row>
    <row r="82" spans="1:9" ht="13.5">
      <c r="A82" s="17">
        <v>68</v>
      </c>
      <c r="B82" s="17" t="s">
        <v>101</v>
      </c>
      <c r="C82" s="17" t="s">
        <v>136</v>
      </c>
      <c r="D82" s="17" t="s">
        <v>139</v>
      </c>
      <c r="E82" s="17" t="s">
        <v>100</v>
      </c>
      <c r="F82" s="18"/>
      <c r="G82" s="19">
        <f t="shared" si="0"/>
        <v>0</v>
      </c>
      <c r="H82" s="17">
        <v>3</v>
      </c>
      <c r="I82" s="20">
        <f t="shared" si="1"/>
        <v>0</v>
      </c>
    </row>
    <row r="83" spans="1:9" ht="13.5">
      <c r="A83" s="17">
        <v>69</v>
      </c>
      <c r="B83" s="17" t="s">
        <v>101</v>
      </c>
      <c r="C83" s="17" t="s">
        <v>136</v>
      </c>
      <c r="D83" s="17" t="s">
        <v>140</v>
      </c>
      <c r="E83" s="17" t="s">
        <v>96</v>
      </c>
      <c r="F83" s="18"/>
      <c r="G83" s="19">
        <f t="shared" si="0"/>
        <v>0</v>
      </c>
      <c r="H83" s="17">
        <v>3</v>
      </c>
      <c r="I83" s="20">
        <f t="shared" si="1"/>
        <v>0</v>
      </c>
    </row>
    <row r="84" spans="1:9" ht="13.5">
      <c r="A84" s="17">
        <v>70</v>
      </c>
      <c r="B84" s="17" t="s">
        <v>101</v>
      </c>
      <c r="C84" s="17" t="s">
        <v>141</v>
      </c>
      <c r="D84" s="17" t="s">
        <v>142</v>
      </c>
      <c r="E84" s="17" t="s">
        <v>96</v>
      </c>
      <c r="F84" s="18"/>
      <c r="G84" s="19">
        <f t="shared" si="0"/>
        <v>0</v>
      </c>
      <c r="H84" s="17">
        <v>1</v>
      </c>
      <c r="I84" s="20">
        <f t="shared" si="1"/>
        <v>0</v>
      </c>
    </row>
    <row r="85" spans="1:9" ht="13.5">
      <c r="A85" s="17">
        <v>71</v>
      </c>
      <c r="B85" s="17" t="s">
        <v>101</v>
      </c>
      <c r="C85" s="17" t="s">
        <v>141</v>
      </c>
      <c r="D85" s="17" t="s">
        <v>143</v>
      </c>
      <c r="E85" s="17" t="s">
        <v>23</v>
      </c>
      <c r="F85" s="18"/>
      <c r="G85" s="19">
        <f t="shared" si="0"/>
        <v>0</v>
      </c>
      <c r="H85" s="17">
        <v>1</v>
      </c>
      <c r="I85" s="20">
        <f t="shared" si="1"/>
        <v>0</v>
      </c>
    </row>
    <row r="86" spans="1:9" ht="13.5">
      <c r="A86" s="17">
        <v>72</v>
      </c>
      <c r="B86" s="17" t="s">
        <v>101</v>
      </c>
      <c r="C86" s="17" t="s">
        <v>141</v>
      </c>
      <c r="D86" s="17" t="s">
        <v>144</v>
      </c>
      <c r="E86" s="17" t="s">
        <v>100</v>
      </c>
      <c r="F86" s="18"/>
      <c r="G86" s="19">
        <f t="shared" si="0"/>
        <v>0</v>
      </c>
      <c r="H86" s="17">
        <v>1</v>
      </c>
      <c r="I86" s="20">
        <f t="shared" si="1"/>
        <v>0</v>
      </c>
    </row>
    <row r="87" spans="1:9" ht="13.5">
      <c r="A87" s="17">
        <v>73</v>
      </c>
      <c r="B87" s="17" t="s">
        <v>101</v>
      </c>
      <c r="C87" s="17" t="s">
        <v>141</v>
      </c>
      <c r="D87" s="17" t="s">
        <v>145</v>
      </c>
      <c r="E87" s="17" t="s">
        <v>98</v>
      </c>
      <c r="F87" s="18"/>
      <c r="G87" s="19">
        <f t="shared" si="0"/>
        <v>0</v>
      </c>
      <c r="H87" s="17">
        <v>1</v>
      </c>
      <c r="I87" s="20">
        <f t="shared" si="1"/>
        <v>0</v>
      </c>
    </row>
    <row r="88" spans="1:9" ht="13.5">
      <c r="A88" s="17">
        <v>74</v>
      </c>
      <c r="B88" s="17" t="s">
        <v>101</v>
      </c>
      <c r="C88" s="17" t="s">
        <v>146</v>
      </c>
      <c r="D88" s="17" t="s">
        <v>147</v>
      </c>
      <c r="E88" s="17" t="s">
        <v>23</v>
      </c>
      <c r="F88" s="18"/>
      <c r="G88" s="19">
        <f t="shared" si="0"/>
        <v>0</v>
      </c>
      <c r="H88" s="17">
        <v>9</v>
      </c>
      <c r="I88" s="20">
        <f t="shared" si="1"/>
        <v>0</v>
      </c>
    </row>
    <row r="89" spans="1:9" ht="13.5">
      <c r="A89" s="17">
        <v>75</v>
      </c>
      <c r="B89" s="17" t="s">
        <v>101</v>
      </c>
      <c r="C89" s="17" t="s">
        <v>146</v>
      </c>
      <c r="D89" s="17" t="s">
        <v>148</v>
      </c>
      <c r="E89" s="17" t="s">
        <v>96</v>
      </c>
      <c r="F89" s="18"/>
      <c r="G89" s="19">
        <f t="shared" si="0"/>
        <v>0</v>
      </c>
      <c r="H89" s="17">
        <v>9</v>
      </c>
      <c r="I89" s="20">
        <f t="shared" si="1"/>
        <v>0</v>
      </c>
    </row>
    <row r="90" spans="1:9" ht="13.5">
      <c r="A90" s="17">
        <v>76</v>
      </c>
      <c r="B90" s="17" t="s">
        <v>101</v>
      </c>
      <c r="C90" s="17" t="s">
        <v>146</v>
      </c>
      <c r="D90" s="17" t="s">
        <v>149</v>
      </c>
      <c r="E90" s="17" t="s">
        <v>100</v>
      </c>
      <c r="F90" s="18"/>
      <c r="G90" s="19">
        <f t="shared" si="0"/>
        <v>0</v>
      </c>
      <c r="H90" s="17">
        <v>9</v>
      </c>
      <c r="I90" s="20">
        <f t="shared" si="1"/>
        <v>0</v>
      </c>
    </row>
    <row r="91" spans="1:9" ht="13.5">
      <c r="A91" s="17">
        <v>77</v>
      </c>
      <c r="B91" s="17" t="s">
        <v>101</v>
      </c>
      <c r="C91" s="17" t="s">
        <v>146</v>
      </c>
      <c r="D91" s="17" t="s">
        <v>150</v>
      </c>
      <c r="E91" s="17" t="s">
        <v>98</v>
      </c>
      <c r="F91" s="18"/>
      <c r="G91" s="19">
        <f t="shared" si="0"/>
        <v>0</v>
      </c>
      <c r="H91" s="17">
        <v>9</v>
      </c>
      <c r="I91" s="20">
        <f t="shared" si="1"/>
        <v>0</v>
      </c>
    </row>
    <row r="92" spans="1:9" ht="13.5">
      <c r="A92" s="17">
        <v>78</v>
      </c>
      <c r="B92" s="17" t="s">
        <v>101</v>
      </c>
      <c r="C92" s="17" t="s">
        <v>146</v>
      </c>
      <c r="D92" s="17" t="s">
        <v>151</v>
      </c>
      <c r="E92" s="17" t="s">
        <v>116</v>
      </c>
      <c r="F92" s="18"/>
      <c r="G92" s="19">
        <f t="shared" si="0"/>
        <v>0</v>
      </c>
      <c r="H92" s="17">
        <v>6</v>
      </c>
      <c r="I92" s="20">
        <f t="shared" si="1"/>
        <v>0</v>
      </c>
    </row>
    <row r="93" spans="1:9" ht="13.5">
      <c r="A93" s="17">
        <v>79</v>
      </c>
      <c r="B93" s="17" t="s">
        <v>152</v>
      </c>
      <c r="C93" s="17" t="s">
        <v>153</v>
      </c>
      <c r="D93" s="17" t="s">
        <v>154</v>
      </c>
      <c r="E93" s="17" t="s">
        <v>23</v>
      </c>
      <c r="F93" s="18"/>
      <c r="G93" s="19">
        <f t="shared" si="0"/>
        <v>0</v>
      </c>
      <c r="H93" s="17">
        <v>1</v>
      </c>
      <c r="I93" s="20">
        <f t="shared" si="1"/>
        <v>0</v>
      </c>
    </row>
    <row r="94" spans="1:9" ht="13.5">
      <c r="A94" s="17">
        <v>80</v>
      </c>
      <c r="B94" s="17" t="s">
        <v>155</v>
      </c>
      <c r="C94" s="17" t="s">
        <v>156</v>
      </c>
      <c r="D94" s="17" t="s">
        <v>157</v>
      </c>
      <c r="E94" s="17" t="s">
        <v>23</v>
      </c>
      <c r="F94" s="18"/>
      <c r="G94" s="19">
        <f t="shared" si="0"/>
        <v>0</v>
      </c>
      <c r="H94" s="17">
        <v>21</v>
      </c>
      <c r="I94" s="20">
        <f t="shared" si="1"/>
        <v>0</v>
      </c>
    </row>
    <row r="95" spans="1:9" ht="13.5">
      <c r="A95" s="17">
        <v>81</v>
      </c>
      <c r="B95" s="17" t="s">
        <v>155</v>
      </c>
      <c r="C95" s="17" t="s">
        <v>156</v>
      </c>
      <c r="D95" s="17" t="s">
        <v>158</v>
      </c>
      <c r="E95" s="17" t="s">
        <v>50</v>
      </c>
      <c r="F95" s="18"/>
      <c r="G95" s="19">
        <f t="shared" si="0"/>
        <v>0</v>
      </c>
      <c r="H95" s="17">
        <v>4</v>
      </c>
      <c r="I95" s="20">
        <f t="shared" si="1"/>
        <v>0</v>
      </c>
    </row>
    <row r="96" spans="1:9" ht="13.5">
      <c r="A96" s="17">
        <v>82</v>
      </c>
      <c r="B96" s="17" t="s">
        <v>159</v>
      </c>
      <c r="C96" s="17" t="s">
        <v>160</v>
      </c>
      <c r="D96" s="17" t="s">
        <v>161</v>
      </c>
      <c r="E96" s="17" t="s">
        <v>40</v>
      </c>
      <c r="F96" s="18"/>
      <c r="G96" s="19">
        <f t="shared" si="0"/>
        <v>0</v>
      </c>
      <c r="H96" s="17">
        <v>1</v>
      </c>
      <c r="I96" s="20">
        <f t="shared" si="1"/>
        <v>0</v>
      </c>
    </row>
    <row r="97" spans="1:9" ht="13.5">
      <c r="A97" s="17">
        <v>83</v>
      </c>
      <c r="B97" s="17" t="s">
        <v>159</v>
      </c>
      <c r="C97" s="17" t="s">
        <v>162</v>
      </c>
      <c r="D97" s="17" t="s">
        <v>163</v>
      </c>
      <c r="E97" s="17" t="s">
        <v>23</v>
      </c>
      <c r="F97" s="18"/>
      <c r="G97" s="19">
        <f t="shared" si="0"/>
        <v>0</v>
      </c>
      <c r="H97" s="17">
        <v>3</v>
      </c>
      <c r="I97" s="20">
        <f t="shared" si="1"/>
        <v>0</v>
      </c>
    </row>
    <row r="98" spans="1:9" ht="13.5">
      <c r="A98" s="17">
        <v>84</v>
      </c>
      <c r="B98" s="17" t="s">
        <v>159</v>
      </c>
      <c r="C98" s="17" t="s">
        <v>164</v>
      </c>
      <c r="D98" s="17" t="s">
        <v>165</v>
      </c>
      <c r="E98" s="17" t="s">
        <v>166</v>
      </c>
      <c r="F98" s="18"/>
      <c r="G98" s="19">
        <f t="shared" si="0"/>
        <v>0</v>
      </c>
      <c r="H98" s="17">
        <v>1</v>
      </c>
      <c r="I98" s="20">
        <f t="shared" si="1"/>
        <v>0</v>
      </c>
    </row>
    <row r="99" spans="1:9" ht="13.5">
      <c r="A99" s="17">
        <v>85</v>
      </c>
      <c r="B99" s="17" t="s">
        <v>159</v>
      </c>
      <c r="C99" s="17" t="s">
        <v>164</v>
      </c>
      <c r="D99" s="17" t="s">
        <v>167</v>
      </c>
      <c r="E99" s="17" t="s">
        <v>168</v>
      </c>
      <c r="F99" s="18"/>
      <c r="G99" s="19">
        <f t="shared" si="0"/>
        <v>0</v>
      </c>
      <c r="H99" s="17">
        <v>1</v>
      </c>
      <c r="I99" s="20">
        <f t="shared" si="1"/>
        <v>0</v>
      </c>
    </row>
    <row r="100" spans="1:9" ht="13.5">
      <c r="A100" s="17">
        <v>86</v>
      </c>
      <c r="B100" s="17" t="s">
        <v>159</v>
      </c>
      <c r="C100" s="17" t="s">
        <v>169</v>
      </c>
      <c r="D100" s="17" t="s">
        <v>170</v>
      </c>
      <c r="E100" s="17" t="s">
        <v>50</v>
      </c>
      <c r="F100" s="18"/>
      <c r="G100" s="19">
        <f t="shared" si="0"/>
        <v>0</v>
      </c>
      <c r="H100" s="17">
        <v>4</v>
      </c>
      <c r="I100" s="20">
        <f t="shared" si="1"/>
        <v>0</v>
      </c>
    </row>
    <row r="101" spans="1:9" ht="13.5">
      <c r="A101" s="17">
        <v>87</v>
      </c>
      <c r="B101" s="17" t="s">
        <v>159</v>
      </c>
      <c r="C101" s="17" t="s">
        <v>164</v>
      </c>
      <c r="D101" s="17" t="s">
        <v>171</v>
      </c>
      <c r="E101" s="17" t="s">
        <v>23</v>
      </c>
      <c r="F101" s="18"/>
      <c r="G101" s="19">
        <f t="shared" si="0"/>
        <v>0</v>
      </c>
      <c r="H101" s="17">
        <v>10</v>
      </c>
      <c r="I101" s="20">
        <f t="shared" si="1"/>
        <v>0</v>
      </c>
    </row>
    <row r="102" spans="1:9" ht="13.5">
      <c r="A102" s="17">
        <v>88</v>
      </c>
      <c r="B102" s="17" t="s">
        <v>159</v>
      </c>
      <c r="C102" s="17" t="s">
        <v>164</v>
      </c>
      <c r="D102" s="17" t="s">
        <v>172</v>
      </c>
      <c r="E102" s="17" t="s">
        <v>98</v>
      </c>
      <c r="F102" s="18"/>
      <c r="G102" s="19">
        <f t="shared" si="0"/>
        <v>0</v>
      </c>
      <c r="H102" s="17">
        <v>8</v>
      </c>
      <c r="I102" s="20">
        <f t="shared" si="1"/>
        <v>0</v>
      </c>
    </row>
    <row r="103" spans="1:9" ht="13.5">
      <c r="A103" s="17">
        <v>89</v>
      </c>
      <c r="B103" s="17" t="s">
        <v>159</v>
      </c>
      <c r="C103" s="17" t="s">
        <v>164</v>
      </c>
      <c r="D103" s="17" t="s">
        <v>173</v>
      </c>
      <c r="E103" s="17" t="s">
        <v>100</v>
      </c>
      <c r="F103" s="18"/>
      <c r="G103" s="19">
        <f t="shared" si="0"/>
        <v>0</v>
      </c>
      <c r="H103" s="17">
        <v>8</v>
      </c>
      <c r="I103" s="20">
        <f t="shared" si="1"/>
        <v>0</v>
      </c>
    </row>
    <row r="104" spans="1:9" ht="13.5">
      <c r="A104" s="17">
        <v>90</v>
      </c>
      <c r="B104" s="17" t="s">
        <v>159</v>
      </c>
      <c r="C104" s="17" t="s">
        <v>164</v>
      </c>
      <c r="D104" s="17" t="s">
        <v>174</v>
      </c>
      <c r="E104" s="17" t="s">
        <v>96</v>
      </c>
      <c r="F104" s="18"/>
      <c r="G104" s="19">
        <f t="shared" si="0"/>
        <v>0</v>
      </c>
      <c r="H104" s="17">
        <v>8</v>
      </c>
      <c r="I104" s="20">
        <f t="shared" si="1"/>
        <v>0</v>
      </c>
    </row>
    <row r="105" spans="1:9" ht="13.5">
      <c r="A105" s="17">
        <v>91</v>
      </c>
      <c r="B105" s="17" t="s">
        <v>159</v>
      </c>
      <c r="C105" s="17" t="s">
        <v>164</v>
      </c>
      <c r="D105" s="17" t="s">
        <v>175</v>
      </c>
      <c r="E105" s="17" t="s">
        <v>116</v>
      </c>
      <c r="F105" s="18"/>
      <c r="G105" s="19">
        <f t="shared" si="0"/>
        <v>0</v>
      </c>
      <c r="H105" s="17">
        <v>12</v>
      </c>
      <c r="I105" s="20">
        <f t="shared" si="1"/>
        <v>0</v>
      </c>
    </row>
    <row r="106" spans="1:9" ht="13.5">
      <c r="A106" s="22"/>
      <c r="B106" s="23" t="s">
        <v>176</v>
      </c>
      <c r="C106" s="22"/>
      <c r="D106" s="22"/>
      <c r="E106" s="22"/>
      <c r="F106" s="22"/>
      <c r="G106" s="22"/>
      <c r="H106" s="22"/>
      <c r="I106" s="24">
        <f>SUM(I18:I105)</f>
        <v>0</v>
      </c>
    </row>
  </sheetData>
  <sheetProtection password="C62C" sheet="1" selectLockedCells="1"/>
  <mergeCells count="1">
    <mergeCell ref="G1:I3"/>
  </mergeCells>
  <printOptions/>
  <pageMargins left="0.39375" right="0.39375" top="0.5326388888888889" bottom="0.5326388888888889" header="0.39375" footer="0.39375"/>
  <pageSetup firstPageNumber="1" useFirstPageNumber="1" horizontalDpi="300" verticalDpi="300" orientation="portrait" pageOrder="overThenDown" paperSize="9"/>
  <headerFooter alignWithMargins="0">
    <oddHeader>&amp;C&amp;10&amp;A</oddHeader>
    <oddFooter>&amp;C&amp;10Page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Novobilská PWR computers s.r.o.</dc:creator>
  <cp:keywords/>
  <dc:description/>
  <cp:lastModifiedBy/>
  <cp:lastPrinted>2019-01-16T13:15:19Z</cp:lastPrinted>
  <dcterms:created xsi:type="dcterms:W3CDTF">2009-04-16T09:32:48Z</dcterms:created>
  <dcterms:modified xsi:type="dcterms:W3CDTF">2019-08-08T13:11:21Z</dcterms:modified>
  <cp:category/>
  <cp:version/>
  <cp:contentType/>
  <cp:contentStatus/>
  <cp:revision>92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