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3\Homes3\w0217kis\Dokumenty\AKCE_2022\_ZS_MUDr_Lukasove\VZ_13_22_Rekonstrukce_SK_ZS_MUDr_Lukasove\VZ_13_22_Rozpocet\VZ_13_22_RO_Slepy\"/>
    </mc:Choice>
  </mc:AlternateContent>
  <bookViews>
    <workbookView xWindow="0" yWindow="0" windowWidth="14055" windowHeight="11370"/>
  </bookViews>
  <sheets>
    <sheet name="SM-7068" sheetId="14" r:id="rId1"/>
  </sheets>
  <externalReferences>
    <externalReference r:id="rId2"/>
  </externalReferences>
  <definedNames>
    <definedName name="Akce" localSheetId="0">[1]Pomocny!$B$7</definedName>
    <definedName name="Akce">#REF!</definedName>
    <definedName name="CisloDok" localSheetId="0">#REF!</definedName>
    <definedName name="CisloDok">#REF!</definedName>
    <definedName name="Datum" localSheetId="0">[1]Pomocny!$B$13</definedName>
    <definedName name="Datum">#REF!</definedName>
    <definedName name="DFG">#REF!</definedName>
    <definedName name="Kontroloval" localSheetId="0">[1]Pomocny!$B$11</definedName>
    <definedName name="Kontroloval">#REF!</definedName>
    <definedName name="_xlnm.Print_Titles" localSheetId="0">'SM-7068'!$1:$2</definedName>
    <definedName name="Objednatel" localSheetId="0">[1]Pomocny!$B$2</definedName>
    <definedName name="Objednatel">#REF!</definedName>
    <definedName name="ObjednatelAdr" localSheetId="0">#REF!</definedName>
    <definedName name="ObjednatelAdr">#REF!</definedName>
    <definedName name="ObjednatelMesto" localSheetId="0">#REF!</definedName>
    <definedName name="ObjednatelMesto">#REF!</definedName>
    <definedName name="_xlnm.Print_Area" localSheetId="0">'SM-7068'!$C$1:$K$75</definedName>
    <definedName name="Obsah" localSheetId="0">[1]Pomocny!$B$8</definedName>
    <definedName name="Obsah">#REF!</definedName>
    <definedName name="PocetA4" localSheetId="0">#REF!</definedName>
    <definedName name="PocetA4">#REF!</definedName>
    <definedName name="Schvalil" localSheetId="0">[1]Pomocny!$B$12</definedName>
    <definedName name="Schvalil">#REF!</definedName>
    <definedName name="SPS_PLC_DQE" localSheetId="0">#REF!</definedName>
    <definedName name="SPS_PLC_DQE">#REF!</definedName>
    <definedName name="Stupen" localSheetId="0">[1]Pomocny!$B$14</definedName>
    <definedName name="Stupen">#REF!</definedName>
    <definedName name="Vypracoval" localSheetId="0">[1]Pomocny!$B$10</definedName>
    <definedName name="Vypracoval">#REF!</definedName>
    <definedName name="Zakazka" localSheetId="0">[1]Pomocny!$B$5</definedName>
    <definedName name="Zakazka">#REF!</definedName>
    <definedName name="ZakazkaBKB" localSheetId="0">#REF!</definedName>
    <definedName name="ZakazkaBKB">#REF!</definedName>
  </definedNames>
  <calcPr calcId="162913"/>
</workbook>
</file>

<file path=xl/calcChain.xml><?xml version="1.0" encoding="utf-8"?>
<calcChain xmlns="http://schemas.openxmlformats.org/spreadsheetml/2006/main">
  <c r="I62" i="14" l="1"/>
  <c r="I22" i="14" l="1"/>
  <c r="I21" i="14"/>
  <c r="I20" i="14"/>
  <c r="I17" i="14"/>
  <c r="I67" i="14" l="1"/>
  <c r="I68" i="14"/>
  <c r="I55" i="14"/>
  <c r="I54" i="14"/>
  <c r="I57" i="14" l="1"/>
  <c r="I27" i="14" l="1"/>
  <c r="I5" i="14"/>
  <c r="I6" i="14"/>
  <c r="I7" i="14"/>
  <c r="I4" i="14"/>
  <c r="I23" i="14"/>
  <c r="I32" i="14" l="1"/>
  <c r="I33" i="14"/>
  <c r="I34" i="14"/>
  <c r="I35" i="14"/>
  <c r="I37" i="14" l="1"/>
  <c r="I43" i="14" l="1"/>
  <c r="I41" i="14"/>
  <c r="I42" i="14"/>
  <c r="I40" i="14"/>
  <c r="I45" i="14" l="1"/>
  <c r="I16" i="14"/>
  <c r="I18" i="14"/>
  <c r="I19" i="14"/>
  <c r="I24" i="14"/>
  <c r="I25" i="14"/>
  <c r="I26" i="14"/>
  <c r="I48" i="14"/>
  <c r="I49" i="14"/>
  <c r="I61" i="14"/>
  <c r="I69" i="14"/>
  <c r="I70" i="14"/>
  <c r="I29" i="14" l="1"/>
  <c r="I72" i="14"/>
  <c r="I10" i="14"/>
  <c r="I12" i="14" s="1"/>
  <c r="I51" i="14"/>
  <c r="I64" i="14"/>
  <c r="I74" i="14" l="1"/>
</calcChain>
</file>

<file path=xl/sharedStrings.xml><?xml version="1.0" encoding="utf-8"?>
<sst xmlns="http://schemas.openxmlformats.org/spreadsheetml/2006/main" count="130" uniqueCount="92">
  <si>
    <t>pozice</t>
  </si>
  <si>
    <t>dod.</t>
  </si>
  <si>
    <t>popis zařízení</t>
  </si>
  <si>
    <t>m.j.</t>
  </si>
  <si>
    <t>počet</t>
  </si>
  <si>
    <t>Cena jednotková</t>
  </si>
  <si>
    <t>Cena celková</t>
  </si>
  <si>
    <t xml:space="preserve">      Hmotnost (kg)</t>
  </si>
  <si>
    <t>výrob.</t>
  </si>
  <si>
    <t>celkem</t>
  </si>
  <si>
    <t>ks</t>
  </si>
  <si>
    <t>HZS (hodinové zúčtovací sazby) - celkem (bez DPH)</t>
  </si>
  <si>
    <t>kpl</t>
  </si>
  <si>
    <t>hod</t>
  </si>
  <si>
    <t>Součinnost s dodavatelem MaR</t>
  </si>
  <si>
    <t>Zprovoznění, zaregulování systémů</t>
  </si>
  <si>
    <t>Ostatní</t>
  </si>
  <si>
    <t>Montážní, těsnící a spoj. materiál - celkem (bez DPH)</t>
  </si>
  <si>
    <t>kg</t>
  </si>
  <si>
    <t>Těsnící, spoj.materiál</t>
  </si>
  <si>
    <t>Pomocné ocel.konstrukce</t>
  </si>
  <si>
    <t>Montážní, těsnící a spojovací materiál, OK</t>
  </si>
  <si>
    <t>Stavební část - celkem (bez DPH)</t>
  </si>
  <si>
    <t>Stavební část</t>
  </si>
  <si>
    <t>bm</t>
  </si>
  <si>
    <t>2.4</t>
  </si>
  <si>
    <t>2.3</t>
  </si>
  <si>
    <t>2.2</t>
  </si>
  <si>
    <t>2.1</t>
  </si>
  <si>
    <t>1.5</t>
  </si>
  <si>
    <t>1.4</t>
  </si>
  <si>
    <t>1.3</t>
  </si>
  <si>
    <t>1.2</t>
  </si>
  <si>
    <t>1.1</t>
  </si>
  <si>
    <t>Vytápění - technická místnost - CELKEM (bez DPH)</t>
  </si>
  <si>
    <t>KORADO</t>
  </si>
  <si>
    <t>Otopná tělesa - CELKEM (bez DPH)</t>
  </si>
  <si>
    <t>Komponenty celkem (bez DPH)</t>
  </si>
  <si>
    <t>Tepelné izolace</t>
  </si>
  <si>
    <t>5.2</t>
  </si>
  <si>
    <t>5.4</t>
  </si>
  <si>
    <t>Tepelná izolace tl. 30 mm d = 28 mm</t>
  </si>
  <si>
    <t>Tepelná izolace tl. 30 mm d = 22 mm</t>
  </si>
  <si>
    <t>Tepelná izolace tl. 20 mm d = 18 mm</t>
  </si>
  <si>
    <t>5.5</t>
  </si>
  <si>
    <t>Tepelné izolace celkem (bez DPH)</t>
  </si>
  <si>
    <t>Průraz ve stěně 100/100 včetně finální úpravy (zapravení omítky, malba)</t>
  </si>
  <si>
    <t>Průraz ve stropě KR120 včetně finální úpravy (zapravení omítky, malba)</t>
  </si>
  <si>
    <t>Kulový kohout DN 25 s vypouštěním</t>
  </si>
  <si>
    <t>Kulový kohout DN 20 s vypouštěním</t>
  </si>
  <si>
    <t>5.6</t>
  </si>
  <si>
    <t>Ocelové potrubí</t>
  </si>
  <si>
    <t>Vytápění - CELKEM (bez DPH)</t>
  </si>
  <si>
    <t>6.1</t>
  </si>
  <si>
    <t>6.3</t>
  </si>
  <si>
    <t>6.4</t>
  </si>
  <si>
    <t>6.5</t>
  </si>
  <si>
    <t>Ocelové potrubí  DN 50, včetně tvarovek, montáže</t>
  </si>
  <si>
    <t>Ocelové potrubí  DN 25, včetně tvarovek, montáže</t>
  </si>
  <si>
    <t>Ocelové potrubí  DN 20, včetně tvarovek, montáže</t>
  </si>
  <si>
    <t>Vytápění - napojení VZT</t>
  </si>
  <si>
    <t xml:space="preserve">Kulový kohout DN 25 </t>
  </si>
  <si>
    <t>Ocelové potrubí 1´´ včetně tvarovek a montáže</t>
  </si>
  <si>
    <t xml:space="preserve">Tepelná izolace tl. 30 mm </t>
  </si>
  <si>
    <t>RADIK KLASIK R21 1000 (White RAL 9016)</t>
  </si>
  <si>
    <t>RADIK KLASIK R22 1000 (White RAL 9016)</t>
  </si>
  <si>
    <t>RADIK KLASIK R20 500 (White RAL 9016)</t>
  </si>
  <si>
    <t>neobsazeno</t>
  </si>
  <si>
    <t xml:space="preserve"> Otopná tělesa a armatury</t>
  </si>
  <si>
    <t>Termostatická hlavice bílá</t>
  </si>
  <si>
    <t xml:space="preserve">Kulový kohout DN 50 </t>
  </si>
  <si>
    <t>Kulový kohout DN 15 s vypouštěním</t>
  </si>
  <si>
    <t>Tepelná izolace tl. 40 mm d = 52 mm</t>
  </si>
  <si>
    <t>Ocelové potrubí  DN 15, včetně tvarovek, montáže</t>
  </si>
  <si>
    <t>Ocelové potrubí celkem (bez DPH)</t>
  </si>
  <si>
    <t>Demontáž</t>
  </si>
  <si>
    <t>Demontáž ocelového potrubí</t>
  </si>
  <si>
    <t>Demontáž litinových těles</t>
  </si>
  <si>
    <t>Topná zkouška</t>
  </si>
  <si>
    <t>Tlaková zkouška</t>
  </si>
  <si>
    <t>RADIK KLASIK R21 500 (White RAL 9016)</t>
  </si>
  <si>
    <t>KORALUX linear clasic M 1500x750(White RAL 9016)</t>
  </si>
  <si>
    <t>Topná tyč s regulací 800 W pro koupelnové těleso</t>
  </si>
  <si>
    <t>Armatura přímá pro koupelnové těleso s termostatickou hlavicí</t>
  </si>
  <si>
    <t>2.5</t>
  </si>
  <si>
    <t>2.6</t>
  </si>
  <si>
    <t>2.7</t>
  </si>
  <si>
    <t>2.8</t>
  </si>
  <si>
    <t>2.9</t>
  </si>
  <si>
    <t>2.10</t>
  </si>
  <si>
    <t>2.11</t>
  </si>
  <si>
    <t>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</si>
</sst>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K_č_-;\-* #,##0.00\ _K_č_-;_-* &quot;-&quot;??\ _K_č_-;_-@_-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color indexed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7" fillId="0" borderId="0"/>
    <xf numFmtId="0" fontId="4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15">
    <xf numFmtId="0" fontId="0" fillId="0" borderId="0" xfId="0"/>
    <xf numFmtId="0" fontId="5" fillId="0" borderId="0" xfId="0" applyFont="1" applyFill="1" applyAlignment="1">
      <alignment vertical="top" wrapText="1"/>
    </xf>
    <xf numFmtId="1" fontId="8" fillId="0" borderId="0" xfId="0" applyNumberFormat="1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0" fontId="0" fillId="0" borderId="0" xfId="0" applyFill="1"/>
    <xf numFmtId="165" fontId="0" fillId="0" borderId="3" xfId="0" applyNumberFormat="1" applyFill="1" applyBorder="1"/>
    <xf numFmtId="2" fontId="0" fillId="0" borderId="0" xfId="0" applyNumberFormat="1" applyFill="1"/>
    <xf numFmtId="43" fontId="0" fillId="0" borderId="0" xfId="0" applyNumberFormat="1" applyFill="1" applyAlignment="1">
      <alignment horizontal="right" vertical="justify"/>
    </xf>
    <xf numFmtId="49" fontId="0" fillId="0" borderId="0" xfId="0" applyNumberFormat="1" applyFill="1"/>
    <xf numFmtId="49" fontId="6" fillId="0" borderId="0" xfId="0" applyNumberFormat="1" applyFont="1" applyFill="1"/>
    <xf numFmtId="0" fontId="5" fillId="2" borderId="0" xfId="0" applyFont="1" applyFill="1"/>
    <xf numFmtId="0" fontId="0" fillId="0" borderId="0" xfId="0" applyFill="1" applyAlignment="1">
      <alignment vertical="top"/>
    </xf>
    <xf numFmtId="0" fontId="6" fillId="2" borderId="2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165" fontId="0" fillId="0" borderId="8" xfId="0" applyNumberFormat="1" applyFill="1" applyBorder="1" applyAlignment="1">
      <alignment vertical="top" wrapText="1"/>
    </xf>
    <xf numFmtId="2" fontId="0" fillId="0" borderId="9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49" fontId="6" fillId="0" borderId="0" xfId="0" applyNumberFormat="1" applyFont="1" applyFill="1" applyAlignment="1">
      <alignment vertical="top" wrapText="1"/>
    </xf>
    <xf numFmtId="165" fontId="0" fillId="0" borderId="3" xfId="0" applyNumberFormat="1" applyFill="1" applyBorder="1" applyAlignment="1">
      <alignment vertical="top" wrapText="1"/>
    </xf>
    <xf numFmtId="2" fontId="0" fillId="0" borderId="0" xfId="0" applyNumberFormat="1" applyFill="1" applyAlignment="1">
      <alignment vertical="top" wrapText="1"/>
    </xf>
    <xf numFmtId="0" fontId="5" fillId="0" borderId="0" xfId="0" applyFont="1" applyFill="1"/>
    <xf numFmtId="165" fontId="0" fillId="0" borderId="2" xfId="0" applyNumberFormat="1" applyFill="1" applyBorder="1" applyAlignment="1">
      <alignment vertical="center" wrapText="1"/>
    </xf>
    <xf numFmtId="2" fontId="0" fillId="0" borderId="7" xfId="0" applyNumberFormat="1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0" fillId="0" borderId="7" xfId="0" applyNumberForma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top"/>
    </xf>
    <xf numFmtId="2" fontId="6" fillId="0" borderId="8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vertical="center" wrapText="1"/>
    </xf>
    <xf numFmtId="2" fontId="6" fillId="0" borderId="3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2" fontId="6" fillId="0" borderId="9" xfId="0" applyNumberFormat="1" applyFont="1" applyFill="1" applyBorder="1" applyAlignment="1">
      <alignment vertical="center" wrapText="1"/>
    </xf>
    <xf numFmtId="165" fontId="5" fillId="0" borderId="3" xfId="0" applyNumberFormat="1" applyFont="1" applyFill="1" applyBorder="1" applyAlignment="1">
      <alignment vertical="center" wrapText="1"/>
    </xf>
    <xf numFmtId="2" fontId="5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2" fontId="0" fillId="0" borderId="0" xfId="0" applyNumberFormat="1" applyFill="1" applyBorder="1"/>
    <xf numFmtId="0" fontId="0" fillId="0" borderId="0" xfId="0" applyFill="1" applyBorder="1"/>
    <xf numFmtId="49" fontId="0" fillId="0" borderId="0" xfId="0" applyNumberFormat="1" applyFill="1" applyBorder="1"/>
    <xf numFmtId="49" fontId="6" fillId="0" borderId="0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165" fontId="0" fillId="0" borderId="0" xfId="0" applyNumberFormat="1" applyFill="1" applyBorder="1"/>
    <xf numFmtId="0" fontId="0" fillId="0" borderId="0" xfId="0" applyFill="1" applyBorder="1" applyAlignment="1">
      <alignment vertical="top" wrapText="1"/>
    </xf>
    <xf numFmtId="0" fontId="10" fillId="0" borderId="0" xfId="0" applyFont="1" applyFill="1"/>
    <xf numFmtId="49" fontId="10" fillId="0" borderId="0" xfId="0" applyNumberFormat="1" applyFont="1" applyFill="1" applyAlignment="1">
      <alignment horizontal="left"/>
    </xf>
    <xf numFmtId="1" fontId="8" fillId="0" borderId="0" xfId="0" applyNumberFormat="1" applyFont="1" applyFill="1" applyBorder="1" applyAlignment="1">
      <alignment vertical="top" wrapText="1"/>
    </xf>
    <xf numFmtId="0" fontId="6" fillId="0" borderId="0" xfId="0" applyFont="1" applyFill="1"/>
    <xf numFmtId="165" fontId="0" fillId="0" borderId="0" xfId="0" applyNumberFormat="1" applyFill="1" applyBorder="1" applyAlignment="1">
      <alignment vertical="top" wrapText="1"/>
    </xf>
    <xf numFmtId="0" fontId="6" fillId="0" borderId="0" xfId="0" applyFont="1" applyFill="1" applyBorder="1"/>
    <xf numFmtId="1" fontId="8" fillId="0" borderId="9" xfId="0" applyNumberFormat="1" applyFont="1" applyFill="1" applyBorder="1" applyAlignment="1">
      <alignment vertical="top" wrapText="1"/>
    </xf>
    <xf numFmtId="0" fontId="6" fillId="0" borderId="9" xfId="0" applyFont="1" applyFill="1" applyBorder="1"/>
    <xf numFmtId="0" fontId="5" fillId="0" borderId="0" xfId="0" applyFont="1" applyFill="1" applyAlignment="1">
      <alignment horizontal="left" vertical="center" wrapText="1"/>
    </xf>
    <xf numFmtId="165" fontId="6" fillId="0" borderId="6" xfId="0" applyNumberFormat="1" applyFont="1" applyFill="1" applyBorder="1" applyAlignment="1">
      <alignment horizontal="center"/>
    </xf>
    <xf numFmtId="2" fontId="6" fillId="0" borderId="6" xfId="0" applyNumberFormat="1" applyFont="1" applyFill="1" applyBorder="1" applyAlignment="1">
      <alignment horizontal="center"/>
    </xf>
    <xf numFmtId="0" fontId="0" fillId="0" borderId="5" xfId="0" applyFill="1" applyBorder="1"/>
    <xf numFmtId="49" fontId="6" fillId="0" borderId="5" xfId="0" applyNumberFormat="1" applyFont="1" applyFill="1" applyBorder="1" applyAlignment="1">
      <alignment horizontal="center"/>
    </xf>
    <xf numFmtId="49" fontId="6" fillId="0" borderId="5" xfId="0" applyNumberFormat="1" applyFont="1" applyFill="1" applyBorder="1"/>
    <xf numFmtId="165" fontId="0" fillId="0" borderId="2" xfId="0" applyNumberFormat="1" applyFill="1" applyBorder="1"/>
    <xf numFmtId="2" fontId="6" fillId="0" borderId="1" xfId="0" applyNumberFormat="1" applyFont="1" applyFill="1" applyBorder="1"/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/>
    <xf numFmtId="49" fontId="6" fillId="0" borderId="4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left"/>
    </xf>
    <xf numFmtId="49" fontId="10" fillId="0" borderId="0" xfId="0" applyNumberFormat="1" applyFont="1" applyFill="1" applyBorder="1" applyAlignment="1">
      <alignment vertical="top" wrapText="1"/>
    </xf>
    <xf numFmtId="0" fontId="3" fillId="0" borderId="0" xfId="10"/>
    <xf numFmtId="0" fontId="9" fillId="0" borderId="0" xfId="0" applyFont="1" applyFill="1" applyBorder="1" applyAlignment="1">
      <alignment vertical="top" wrapText="1"/>
    </xf>
    <xf numFmtId="0" fontId="2" fillId="0" borderId="0" xfId="10" applyFont="1"/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vertical="top"/>
    </xf>
    <xf numFmtId="0" fontId="1" fillId="0" borderId="0" xfId="10" applyFont="1"/>
    <xf numFmtId="49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2" fontId="0" fillId="0" borderId="0" xfId="0" applyNumberFormat="1" applyFill="1" applyBorder="1" applyAlignment="1">
      <alignment vertical="center" wrapText="1"/>
    </xf>
    <xf numFmtId="165" fontId="0" fillId="0" borderId="3" xfId="0" applyNumberForma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2" fontId="0" fillId="0" borderId="0" xfId="0" applyNumberFormat="1" applyFill="1" applyAlignment="1" applyProtection="1">
      <alignment vertical="top" wrapText="1"/>
      <protection locked="0"/>
    </xf>
    <xf numFmtId="165" fontId="0" fillId="0" borderId="3" xfId="0" applyNumberFormat="1" applyFill="1" applyBorder="1" applyAlignment="1" applyProtection="1">
      <alignment vertical="top" wrapText="1"/>
      <protection locked="0"/>
    </xf>
    <xf numFmtId="2" fontId="5" fillId="0" borderId="0" xfId="0" applyNumberFormat="1" applyFont="1" applyFill="1" applyAlignment="1" applyProtection="1">
      <alignment vertical="top" wrapText="1"/>
      <protection locked="0"/>
    </xf>
    <xf numFmtId="165" fontId="5" fillId="0" borderId="3" xfId="0" applyNumberFormat="1" applyFont="1" applyFill="1" applyBorder="1" applyAlignment="1" applyProtection="1">
      <alignment vertical="top" wrapText="1"/>
      <protection locked="0"/>
    </xf>
    <xf numFmtId="2" fontId="0" fillId="0" borderId="9" xfId="0" applyNumberFormat="1" applyFill="1" applyBorder="1" applyAlignment="1" applyProtection="1">
      <alignment vertical="top" wrapText="1"/>
      <protection locked="0"/>
    </xf>
    <xf numFmtId="165" fontId="0" fillId="0" borderId="8" xfId="0" applyNumberFormat="1" applyFill="1" applyBorder="1" applyAlignment="1" applyProtection="1">
      <alignment vertical="top" wrapText="1"/>
      <protection locked="0"/>
    </xf>
    <xf numFmtId="2" fontId="0" fillId="0" borderId="0" xfId="0" applyNumberFormat="1" applyFill="1" applyBorder="1" applyAlignment="1" applyProtection="1">
      <alignment vertical="top" wrapText="1"/>
      <protection locked="0"/>
    </xf>
    <xf numFmtId="3" fontId="6" fillId="2" borderId="7" xfId="0" applyNumberFormat="1" applyFont="1" applyFill="1" applyBorder="1" applyAlignment="1" applyProtection="1">
      <alignment vertical="top" wrapText="1"/>
      <protection locked="0"/>
    </xf>
    <xf numFmtId="0" fontId="6" fillId="2" borderId="7" xfId="0" applyFont="1" applyFill="1" applyBorder="1" applyAlignment="1" applyProtection="1">
      <alignment vertical="top" wrapText="1"/>
      <protection locked="0"/>
    </xf>
    <xf numFmtId="3" fontId="5" fillId="0" borderId="0" xfId="0" applyNumberFormat="1" applyFont="1" applyFill="1" applyBorder="1" applyAlignment="1" applyProtection="1">
      <alignment horizontal="right" vertical="justify" wrapText="1"/>
      <protection locked="0"/>
    </xf>
    <xf numFmtId="3" fontId="5" fillId="0" borderId="9" xfId="0" applyNumberFormat="1" applyFont="1" applyFill="1" applyBorder="1" applyAlignment="1" applyProtection="1">
      <alignment horizontal="right" vertical="justify" wrapText="1"/>
      <protection locked="0"/>
    </xf>
    <xf numFmtId="3" fontId="6" fillId="0" borderId="9" xfId="0" applyNumberFormat="1" applyFont="1" applyFill="1" applyBorder="1" applyAlignment="1" applyProtection="1">
      <alignment horizontal="right" vertical="justify" wrapText="1"/>
      <protection locked="0"/>
    </xf>
    <xf numFmtId="3" fontId="6" fillId="0" borderId="0" xfId="0" applyNumberFormat="1" applyFont="1" applyFill="1" applyBorder="1" applyAlignment="1" applyProtection="1">
      <alignment horizontal="right" vertical="justify" wrapText="1"/>
      <protection locked="0"/>
    </xf>
    <xf numFmtId="43" fontId="0" fillId="0" borderId="0" xfId="0" applyNumberFormat="1" applyFill="1" applyAlignment="1" applyProtection="1">
      <alignment horizontal="right" vertical="justify"/>
      <protection locked="0"/>
    </xf>
    <xf numFmtId="3" fontId="0" fillId="0" borderId="0" xfId="0" applyNumberFormat="1" applyFill="1" applyBorder="1" applyAlignment="1" applyProtection="1">
      <alignment horizontal="right" vertical="justify" wrapText="1"/>
      <protection locked="0"/>
    </xf>
    <xf numFmtId="3" fontId="5" fillId="0" borderId="7" xfId="0" applyNumberFormat="1" applyFont="1" applyFill="1" applyBorder="1" applyAlignment="1" applyProtection="1">
      <alignment horizontal="right" vertical="justify" wrapText="1"/>
      <protection locked="0"/>
    </xf>
    <xf numFmtId="3" fontId="0" fillId="0" borderId="7" xfId="0" applyNumberFormat="1" applyFill="1" applyBorder="1" applyAlignment="1" applyProtection="1">
      <alignment horizontal="right" vertical="justify" wrapText="1"/>
      <protection locked="0"/>
    </xf>
    <xf numFmtId="3" fontId="5" fillId="0" borderId="0" xfId="0" applyNumberFormat="1" applyFont="1" applyFill="1" applyAlignment="1" applyProtection="1">
      <alignment horizontal="right" vertical="top" wrapText="1"/>
      <protection locked="0"/>
    </xf>
    <xf numFmtId="3" fontId="0" fillId="0" borderId="0" xfId="0" applyNumberFormat="1" applyFill="1" applyBorder="1" applyAlignment="1" applyProtection="1">
      <alignment horizontal="right" vertical="top" wrapText="1"/>
      <protection locked="0"/>
    </xf>
    <xf numFmtId="3" fontId="5" fillId="0" borderId="0" xfId="0" applyNumberFormat="1" applyFont="1" applyFill="1" applyAlignment="1" applyProtection="1">
      <alignment horizontal="right" vertical="justify" wrapText="1"/>
      <protection locked="0"/>
    </xf>
    <xf numFmtId="3" fontId="5" fillId="0" borderId="0" xfId="0" applyNumberFormat="1" applyFont="1" applyFill="1" applyProtection="1">
      <protection locked="0"/>
    </xf>
    <xf numFmtId="43" fontId="0" fillId="0" borderId="0" xfId="0" applyNumberFormat="1" applyFill="1" applyBorder="1" applyAlignment="1" applyProtection="1">
      <alignment horizontal="right" vertical="justify"/>
      <protection locked="0"/>
    </xf>
    <xf numFmtId="3" fontId="0" fillId="0" borderId="0" xfId="0" applyNumberFormat="1" applyFill="1" applyAlignment="1" applyProtection="1">
      <alignment horizontal="right" vertical="justify" wrapText="1"/>
      <protection locked="0"/>
    </xf>
    <xf numFmtId="3" fontId="0" fillId="0" borderId="9" xfId="0" applyNumberFormat="1" applyFill="1" applyBorder="1" applyAlignment="1" applyProtection="1">
      <alignment horizontal="right" vertical="justify" wrapText="1"/>
      <protection locked="0"/>
    </xf>
    <xf numFmtId="0" fontId="6" fillId="2" borderId="7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6" fillId="2" borderId="2" xfId="0" applyFont="1" applyFill="1" applyBorder="1" applyAlignment="1">
      <alignment horizontal="left" vertical="top" wrapText="1"/>
    </xf>
  </cellXfs>
  <cellStyles count="11">
    <cellStyle name="Normální" xfId="0" builtinId="0"/>
    <cellStyle name="Normální 10" xfId="10"/>
    <cellStyle name="Normální 2" xfId="1"/>
    <cellStyle name="normální 2 2" xfId="4"/>
    <cellStyle name="Normální 3" xfId="2"/>
    <cellStyle name="Normální 4" xfId="3"/>
    <cellStyle name="Normální 5" xfId="5"/>
    <cellStyle name="Normální 6" xfId="6"/>
    <cellStyle name="Normální 7" xfId="7"/>
    <cellStyle name="Normální 8" xfId="8"/>
    <cellStyle name="Normální 9" xfId="9"/>
  </cellStyles>
  <dxfs count="0"/>
  <tableStyles count="0" defaultTableStyle="TableStyleMedium2" defaultPivotStyle="PivotStyleLight16"/>
  <colors>
    <mruColors>
      <color rgb="FFE30613"/>
      <color rgb="FFE532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unda\Documents\HONZA\00%20HOTOV&#201;\2016\16-3478-01%20VZT%20DM&#352;J%20PARDUBICE\projekt\Rozpo&#269;et%20VZT%20titul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i list"/>
      <sheetName val="BKB-SM-5034"/>
      <sheetName val="Pomocny"/>
    </sheetNames>
    <sheetDataSet>
      <sheetData sheetId="0" refreshError="1"/>
      <sheetData sheetId="1" refreshError="1"/>
      <sheetData sheetId="2" refreshError="1">
        <row r="2">
          <cell r="B2" t="str">
            <v>Statutární město Ostrava, Mestský obvod Ostrava-Jih</v>
          </cell>
        </row>
        <row r="5">
          <cell r="B5" t="str">
            <v>15-01-3208</v>
          </cell>
        </row>
        <row r="7">
          <cell r="B7" t="str">
            <v>Rekonstrukce vzduchotechniky ve školní kuchyni při ZŠ Dvorského, Ostrava – Bělský Les
1. Vzduchotechnika</v>
          </cell>
        </row>
        <row r="8">
          <cell r="B8" t="str">
            <v>Specifikace materiálu</v>
          </cell>
        </row>
        <row r="10">
          <cell r="B10" t="str">
            <v>Ing. Petra Stiborova</v>
          </cell>
        </row>
        <row r="11">
          <cell r="B11" t="str">
            <v>Ing. Jan Špunda</v>
          </cell>
        </row>
        <row r="12">
          <cell r="B12" t="str">
            <v>Ing. Aleš Koňařík</v>
          </cell>
        </row>
        <row r="13">
          <cell r="B13">
            <v>42089</v>
          </cell>
        </row>
        <row r="14">
          <cell r="B14" t="str">
            <v>DPS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77"/>
  <sheetViews>
    <sheetView tabSelected="1" showWhiteSpace="0" topLeftCell="C1" zoomScaleNormal="100" zoomScaleSheetLayoutView="100" zoomScalePageLayoutView="70" workbookViewId="0">
      <selection activeCell="G62" sqref="G62"/>
    </sheetView>
  </sheetViews>
  <sheetFormatPr defaultColWidth="0" defaultRowHeight="15" x14ac:dyDescent="0.25"/>
  <cols>
    <col min="1" max="2" width="0" style="6" hidden="1" customWidth="1"/>
    <col min="3" max="3" width="6.85546875" style="11" customWidth="1"/>
    <col min="4" max="4" width="9.42578125" style="10" customWidth="1"/>
    <col min="5" max="5" width="57.28515625" style="6" customWidth="1"/>
    <col min="6" max="6" width="5.7109375" style="6" customWidth="1"/>
    <col min="7" max="7" width="7.7109375" style="6" customWidth="1"/>
    <col min="8" max="9" width="12.7109375" style="9" customWidth="1"/>
    <col min="10" max="10" width="8.7109375" style="8" customWidth="1"/>
    <col min="11" max="11" width="10.7109375" style="7" customWidth="1"/>
    <col min="12" max="16384" width="0" style="6" hidden="1"/>
  </cols>
  <sheetData>
    <row r="1" spans="3:11" x14ac:dyDescent="0.25">
      <c r="C1" s="73" t="s">
        <v>0</v>
      </c>
      <c r="D1" s="73" t="s">
        <v>1</v>
      </c>
      <c r="E1" s="72" t="s">
        <v>2</v>
      </c>
      <c r="F1" s="71" t="s">
        <v>3</v>
      </c>
      <c r="G1" s="71" t="s">
        <v>4</v>
      </c>
      <c r="H1" s="112" t="s">
        <v>5</v>
      </c>
      <c r="I1" s="112" t="s">
        <v>6</v>
      </c>
      <c r="J1" s="70" t="s">
        <v>7</v>
      </c>
      <c r="K1" s="69"/>
    </row>
    <row r="2" spans="3:11" x14ac:dyDescent="0.25">
      <c r="C2" s="68"/>
      <c r="D2" s="67" t="s">
        <v>8</v>
      </c>
      <c r="E2" s="66"/>
      <c r="F2" s="66"/>
      <c r="G2" s="66"/>
      <c r="H2" s="113"/>
      <c r="I2" s="113"/>
      <c r="J2" s="65" t="s">
        <v>3</v>
      </c>
      <c r="K2" s="64" t="s">
        <v>9</v>
      </c>
    </row>
    <row r="3" spans="3:11" ht="15.6" customHeight="1" x14ac:dyDescent="0.25">
      <c r="C3" s="17"/>
      <c r="D3" s="16"/>
      <c r="E3" s="111" t="s">
        <v>60</v>
      </c>
      <c r="F3" s="111"/>
      <c r="G3" s="111"/>
      <c r="H3" s="111"/>
      <c r="I3" s="111"/>
      <c r="J3" s="111"/>
      <c r="K3" s="114"/>
    </row>
    <row r="4" spans="3:11" ht="14.25" customHeight="1" x14ac:dyDescent="0.25">
      <c r="C4" s="52" t="s">
        <v>33</v>
      </c>
      <c r="D4" s="5"/>
      <c r="E4" s="63" t="s">
        <v>61</v>
      </c>
      <c r="F4" s="3" t="s">
        <v>10</v>
      </c>
      <c r="G4" s="2">
        <v>2</v>
      </c>
      <c r="H4" s="96">
        <v>0</v>
      </c>
      <c r="I4" s="96">
        <f>G4*H4</f>
        <v>0</v>
      </c>
      <c r="J4" s="87"/>
      <c r="K4" s="88"/>
    </row>
    <row r="5" spans="3:11" ht="13.15" customHeight="1" x14ac:dyDescent="0.25">
      <c r="C5" s="74" t="s">
        <v>32</v>
      </c>
      <c r="D5" s="5"/>
      <c r="E5" s="63" t="s">
        <v>48</v>
      </c>
      <c r="F5" s="54" t="s">
        <v>10</v>
      </c>
      <c r="G5" s="2">
        <v>2</v>
      </c>
      <c r="H5" s="96">
        <v>0</v>
      </c>
      <c r="I5" s="96">
        <f t="shared" ref="I5:I7" si="0">G5*H5</f>
        <v>0</v>
      </c>
      <c r="J5" s="87"/>
      <c r="K5" s="88"/>
    </row>
    <row r="6" spans="3:11" s="13" customFormat="1" x14ac:dyDescent="0.2">
      <c r="C6" s="52" t="s">
        <v>31</v>
      </c>
      <c r="D6" s="5"/>
      <c r="E6" s="25" t="s">
        <v>62</v>
      </c>
      <c r="F6" s="79" t="s">
        <v>24</v>
      </c>
      <c r="G6" s="35">
        <v>15</v>
      </c>
      <c r="H6" s="96">
        <v>0</v>
      </c>
      <c r="I6" s="96">
        <f t="shared" si="0"/>
        <v>0</v>
      </c>
      <c r="J6" s="89"/>
      <c r="K6" s="90"/>
    </row>
    <row r="7" spans="3:11" s="35" customFormat="1" ht="12.75" x14ac:dyDescent="0.2">
      <c r="C7" s="52" t="s">
        <v>30</v>
      </c>
      <c r="D7" s="5"/>
      <c r="E7" s="25" t="s">
        <v>63</v>
      </c>
      <c r="F7" s="35" t="s">
        <v>24</v>
      </c>
      <c r="G7" s="35">
        <v>15</v>
      </c>
      <c r="H7" s="96">
        <v>0</v>
      </c>
      <c r="I7" s="96">
        <f t="shared" si="0"/>
        <v>0</v>
      </c>
      <c r="J7" s="89"/>
      <c r="K7" s="90"/>
    </row>
    <row r="8" spans="3:11" s="35" customFormat="1" ht="12.75" x14ac:dyDescent="0.25">
      <c r="C8" s="75" t="s">
        <v>29</v>
      </c>
      <c r="D8" s="5"/>
      <c r="E8" s="80" t="s">
        <v>67</v>
      </c>
      <c r="H8" s="96"/>
      <c r="I8" s="96"/>
      <c r="J8" s="89"/>
      <c r="K8" s="90"/>
    </row>
    <row r="9" spans="3:11" s="35" customFormat="1" ht="12.75" x14ac:dyDescent="0.25">
      <c r="C9" s="52"/>
      <c r="D9" s="5"/>
      <c r="H9" s="96"/>
      <c r="I9" s="96"/>
      <c r="J9" s="89"/>
      <c r="K9" s="90"/>
    </row>
    <row r="10" spans="3:11" s="13" customFormat="1" x14ac:dyDescent="0.2">
      <c r="C10" s="52"/>
      <c r="D10" s="5"/>
      <c r="E10" s="62" t="s">
        <v>37</v>
      </c>
      <c r="F10" s="20"/>
      <c r="G10" s="61"/>
      <c r="H10" s="97"/>
      <c r="I10" s="98">
        <f>SUM(I4:I9)</f>
        <v>0</v>
      </c>
      <c r="J10" s="91"/>
      <c r="K10" s="92"/>
    </row>
    <row r="11" spans="3:11" s="13" customFormat="1" x14ac:dyDescent="0.2">
      <c r="C11" s="52"/>
      <c r="D11" s="5"/>
      <c r="E11" s="60"/>
      <c r="F11" s="54"/>
      <c r="G11" s="57"/>
      <c r="H11" s="96"/>
      <c r="I11" s="99"/>
      <c r="J11" s="93"/>
      <c r="K11" s="88"/>
    </row>
    <row r="12" spans="3:11" s="13" customFormat="1" x14ac:dyDescent="0.25">
      <c r="C12" s="17"/>
      <c r="D12" s="16"/>
      <c r="E12" s="111" t="s">
        <v>34</v>
      </c>
      <c r="F12" s="111"/>
      <c r="G12" s="111"/>
      <c r="H12" s="95"/>
      <c r="I12" s="94">
        <f>I10</f>
        <v>0</v>
      </c>
      <c r="J12" s="95"/>
      <c r="K12" s="95"/>
    </row>
    <row r="13" spans="3:11" s="13" customFormat="1" x14ac:dyDescent="0.25">
      <c r="C13" s="11"/>
      <c r="D13" s="10"/>
      <c r="E13" s="6"/>
      <c r="F13" s="6"/>
      <c r="G13" s="6"/>
      <c r="H13" s="9"/>
      <c r="I13" s="9"/>
      <c r="J13" s="8"/>
      <c r="K13" s="7"/>
    </row>
    <row r="14" spans="3:11" s="12" customFormat="1" ht="12.75" customHeight="1" x14ac:dyDescent="0.2">
      <c r="C14" s="17"/>
      <c r="D14" s="16"/>
      <c r="E14" s="111" t="s">
        <v>68</v>
      </c>
      <c r="F14" s="111"/>
      <c r="G14" s="111"/>
      <c r="H14" s="111"/>
      <c r="I14" s="111"/>
      <c r="J14" s="111"/>
      <c r="K14" s="114"/>
    </row>
    <row r="15" spans="3:11" x14ac:dyDescent="0.25">
      <c r="E15" s="58"/>
      <c r="H15" s="100"/>
      <c r="I15" s="100"/>
      <c r="K15" s="53"/>
    </row>
    <row r="16" spans="3:11" ht="15.75" customHeight="1" x14ac:dyDescent="0.25">
      <c r="C16" s="11" t="s">
        <v>28</v>
      </c>
      <c r="D16" s="10" t="s">
        <v>35</v>
      </c>
      <c r="E16" t="s">
        <v>66</v>
      </c>
      <c r="F16" s="54" t="s">
        <v>10</v>
      </c>
      <c r="G16">
        <v>1</v>
      </c>
      <c r="H16" s="96">
        <v>0</v>
      </c>
      <c r="I16" s="96">
        <f t="shared" ref="I16:I26" si="1">G16*H16</f>
        <v>0</v>
      </c>
      <c r="K16" s="53"/>
    </row>
    <row r="17" spans="3:11" ht="15.75" customHeight="1" x14ac:dyDescent="0.25">
      <c r="C17" s="11" t="s">
        <v>27</v>
      </c>
      <c r="D17" s="10" t="s">
        <v>35</v>
      </c>
      <c r="E17" t="s">
        <v>80</v>
      </c>
      <c r="F17" s="54" t="s">
        <v>10</v>
      </c>
      <c r="G17">
        <v>1</v>
      </c>
      <c r="H17" s="96">
        <v>0</v>
      </c>
      <c r="I17" s="96">
        <f t="shared" ref="I17" si="2">G17*H17</f>
        <v>0</v>
      </c>
      <c r="K17" s="53"/>
    </row>
    <row r="18" spans="3:11" x14ac:dyDescent="0.25">
      <c r="C18" s="11" t="s">
        <v>26</v>
      </c>
      <c r="D18" s="10" t="s">
        <v>35</v>
      </c>
      <c r="E18" t="s">
        <v>64</v>
      </c>
      <c r="F18" s="54" t="s">
        <v>10</v>
      </c>
      <c r="G18">
        <v>1</v>
      </c>
      <c r="H18" s="96">
        <v>0</v>
      </c>
      <c r="I18" s="96">
        <f t="shared" si="1"/>
        <v>0</v>
      </c>
      <c r="K18" s="53"/>
    </row>
    <row r="19" spans="3:11" x14ac:dyDescent="0.25">
      <c r="C19" s="11" t="s">
        <v>25</v>
      </c>
      <c r="D19" s="10" t="s">
        <v>35</v>
      </c>
      <c r="E19" t="s">
        <v>65</v>
      </c>
      <c r="F19" s="54" t="s">
        <v>10</v>
      </c>
      <c r="G19">
        <v>6</v>
      </c>
      <c r="H19" s="96">
        <v>0</v>
      </c>
      <c r="I19" s="96">
        <f t="shared" si="1"/>
        <v>0</v>
      </c>
      <c r="K19" s="53"/>
    </row>
    <row r="20" spans="3:11" x14ac:dyDescent="0.25">
      <c r="C20" s="11" t="s">
        <v>84</v>
      </c>
      <c r="D20" s="10" t="s">
        <v>35</v>
      </c>
      <c r="E20" t="s">
        <v>81</v>
      </c>
      <c r="F20" s="54" t="s">
        <v>10</v>
      </c>
      <c r="G20">
        <v>1</v>
      </c>
      <c r="H20" s="96">
        <v>0</v>
      </c>
      <c r="I20" s="96">
        <f t="shared" si="1"/>
        <v>0</v>
      </c>
      <c r="K20" s="53"/>
    </row>
    <row r="21" spans="3:11" x14ac:dyDescent="0.25">
      <c r="C21" s="11" t="s">
        <v>85</v>
      </c>
      <c r="D21" s="10" t="s">
        <v>35</v>
      </c>
      <c r="E21" t="s">
        <v>82</v>
      </c>
      <c r="F21" s="54" t="s">
        <v>10</v>
      </c>
      <c r="G21">
        <v>1</v>
      </c>
      <c r="H21" s="96">
        <v>0</v>
      </c>
      <c r="I21" s="96">
        <f t="shared" si="1"/>
        <v>0</v>
      </c>
      <c r="K21" s="53"/>
    </row>
    <row r="22" spans="3:11" x14ac:dyDescent="0.25">
      <c r="C22" s="11" t="s">
        <v>86</v>
      </c>
      <c r="D22" s="10" t="s">
        <v>35</v>
      </c>
      <c r="E22" t="s">
        <v>83</v>
      </c>
      <c r="F22" s="54" t="s">
        <v>10</v>
      </c>
      <c r="G22">
        <v>1</v>
      </c>
      <c r="H22" s="96">
        <v>0</v>
      </c>
      <c r="I22" s="96">
        <f t="shared" si="1"/>
        <v>0</v>
      </c>
      <c r="K22" s="53"/>
    </row>
    <row r="23" spans="3:11" x14ac:dyDescent="0.25">
      <c r="C23" s="11" t="s">
        <v>87</v>
      </c>
      <c r="D23" s="5"/>
      <c r="E23" t="s">
        <v>69</v>
      </c>
      <c r="F23" s="54" t="s">
        <v>10</v>
      </c>
      <c r="G23" s="13">
        <v>9</v>
      </c>
      <c r="H23" s="96">
        <v>0</v>
      </c>
      <c r="I23" s="96">
        <f>G23*H23</f>
        <v>0</v>
      </c>
      <c r="K23" s="53"/>
    </row>
    <row r="24" spans="3:11" x14ac:dyDescent="0.25">
      <c r="C24" s="11" t="s">
        <v>88</v>
      </c>
      <c r="E24" s="63" t="s">
        <v>70</v>
      </c>
      <c r="F24" s="3" t="s">
        <v>10</v>
      </c>
      <c r="G24" s="2">
        <v>4</v>
      </c>
      <c r="H24" s="96">
        <v>0</v>
      </c>
      <c r="I24" s="96">
        <f t="shared" si="1"/>
        <v>0</v>
      </c>
      <c r="K24" s="53"/>
    </row>
    <row r="25" spans="3:11" x14ac:dyDescent="0.25">
      <c r="C25" s="11" t="s">
        <v>89</v>
      </c>
      <c r="E25" s="63" t="s">
        <v>48</v>
      </c>
      <c r="F25" s="54" t="s">
        <v>10</v>
      </c>
      <c r="G25" s="2">
        <v>2</v>
      </c>
      <c r="H25" s="96">
        <v>0</v>
      </c>
      <c r="I25" s="96">
        <f t="shared" si="1"/>
        <v>0</v>
      </c>
      <c r="K25" s="53"/>
    </row>
    <row r="26" spans="3:11" x14ac:dyDescent="0.25">
      <c r="C26" s="11" t="s">
        <v>90</v>
      </c>
      <c r="E26" s="63" t="s">
        <v>49</v>
      </c>
      <c r="F26" s="54" t="s">
        <v>10</v>
      </c>
      <c r="G26">
        <v>6</v>
      </c>
      <c r="H26" s="96">
        <v>0</v>
      </c>
      <c r="I26" s="96">
        <f t="shared" si="1"/>
        <v>0</v>
      </c>
      <c r="K26" s="53"/>
    </row>
    <row r="27" spans="3:11" x14ac:dyDescent="0.25">
      <c r="C27" s="11" t="s">
        <v>91</v>
      </c>
      <c r="E27" s="63" t="s">
        <v>71</v>
      </c>
      <c r="F27" s="54" t="s">
        <v>10</v>
      </c>
      <c r="G27">
        <v>4</v>
      </c>
      <c r="H27" s="96">
        <v>0</v>
      </c>
      <c r="I27" s="96">
        <f>G27*H27</f>
        <v>0</v>
      </c>
      <c r="K27" s="53"/>
    </row>
    <row r="28" spans="3:11" ht="14.25" customHeight="1" x14ac:dyDescent="0.25">
      <c r="C28" s="6"/>
      <c r="D28" s="5"/>
      <c r="E28" s="25"/>
      <c r="F28" s="3"/>
      <c r="G28" s="13"/>
      <c r="H28" s="96"/>
      <c r="I28" s="101"/>
      <c r="J28" s="24"/>
      <c r="K28" s="59"/>
    </row>
    <row r="29" spans="3:11" ht="14.25" customHeight="1" x14ac:dyDescent="0.25">
      <c r="C29" s="17"/>
      <c r="D29" s="16"/>
      <c r="E29" s="111" t="s">
        <v>36</v>
      </c>
      <c r="F29" s="111"/>
      <c r="G29" s="111"/>
      <c r="H29" s="95"/>
      <c r="I29" s="94">
        <f>SUM(I16:I28)</f>
        <v>0</v>
      </c>
      <c r="J29" s="15"/>
      <c r="K29" s="14"/>
    </row>
    <row r="30" spans="3:11" ht="14.25" customHeight="1" x14ac:dyDescent="0.25">
      <c r="C30" s="56"/>
      <c r="D30" s="5"/>
      <c r="E30" s="55"/>
      <c r="F30" s="54"/>
      <c r="G30" s="2"/>
      <c r="H30" s="96"/>
      <c r="I30" s="101"/>
      <c r="J30" s="24"/>
      <c r="K30" s="59"/>
    </row>
    <row r="31" spans="3:11" x14ac:dyDescent="0.25">
      <c r="E31" s="77" t="s">
        <v>51</v>
      </c>
      <c r="F31" s="3"/>
      <c r="G31" s="57"/>
      <c r="H31" s="96"/>
      <c r="I31" s="101"/>
      <c r="K31" s="53"/>
    </row>
    <row r="32" spans="3:11" x14ac:dyDescent="0.25">
      <c r="C32" s="11" t="s">
        <v>39</v>
      </c>
      <c r="E32" s="78" t="s">
        <v>57</v>
      </c>
      <c r="F32" s="54" t="s">
        <v>24</v>
      </c>
      <c r="G32">
        <v>75</v>
      </c>
      <c r="H32" s="96">
        <v>0</v>
      </c>
      <c r="I32" s="96">
        <f t="shared" ref="I32:I35" si="3">H32*G32</f>
        <v>0</v>
      </c>
      <c r="K32" s="53"/>
    </row>
    <row r="33" spans="3:11" x14ac:dyDescent="0.25">
      <c r="C33" s="11" t="s">
        <v>40</v>
      </c>
      <c r="E33" s="81" t="s">
        <v>58</v>
      </c>
      <c r="F33" s="54" t="s">
        <v>24</v>
      </c>
      <c r="G33">
        <v>19</v>
      </c>
      <c r="H33" s="96">
        <v>0</v>
      </c>
      <c r="I33" s="96">
        <f t="shared" si="3"/>
        <v>0</v>
      </c>
      <c r="K33" s="53"/>
    </row>
    <row r="34" spans="3:11" x14ac:dyDescent="0.25">
      <c r="C34" s="11" t="s">
        <v>44</v>
      </c>
      <c r="E34" s="78" t="s">
        <v>59</v>
      </c>
      <c r="F34" s="54" t="s">
        <v>24</v>
      </c>
      <c r="G34">
        <v>46</v>
      </c>
      <c r="H34" s="96">
        <v>0</v>
      </c>
      <c r="I34" s="96">
        <f t="shared" si="3"/>
        <v>0</v>
      </c>
      <c r="K34" s="53"/>
    </row>
    <row r="35" spans="3:11" x14ac:dyDescent="0.25">
      <c r="C35" s="11" t="s">
        <v>50</v>
      </c>
      <c r="E35" s="81" t="s">
        <v>73</v>
      </c>
      <c r="F35" s="54" t="s">
        <v>24</v>
      </c>
      <c r="G35">
        <v>62</v>
      </c>
      <c r="H35" s="96">
        <v>0</v>
      </c>
      <c r="I35" s="96">
        <f t="shared" si="3"/>
        <v>0</v>
      </c>
      <c r="K35" s="53"/>
    </row>
    <row r="36" spans="3:11" x14ac:dyDescent="0.25">
      <c r="E36" s="54"/>
      <c r="F36" s="3"/>
      <c r="G36" s="57"/>
      <c r="H36" s="96"/>
      <c r="I36" s="101"/>
      <c r="K36" s="53"/>
    </row>
    <row r="37" spans="3:11" x14ac:dyDescent="0.25">
      <c r="E37" s="62" t="s">
        <v>74</v>
      </c>
      <c r="F37" s="20"/>
      <c r="G37" s="61"/>
      <c r="H37" s="97"/>
      <c r="I37" s="98">
        <f>SUM(I32:I35)</f>
        <v>0</v>
      </c>
      <c r="K37" s="53"/>
    </row>
    <row r="38" spans="3:11" x14ac:dyDescent="0.25">
      <c r="E38" s="54"/>
      <c r="F38" s="54"/>
      <c r="G38" s="57"/>
      <c r="H38" s="96"/>
      <c r="I38" s="101"/>
      <c r="K38" s="53"/>
    </row>
    <row r="39" spans="3:11" x14ac:dyDescent="0.25">
      <c r="E39" s="77" t="s">
        <v>38</v>
      </c>
      <c r="F39" s="3"/>
      <c r="G39" s="57"/>
      <c r="H39" s="96"/>
      <c r="I39" s="101"/>
      <c r="K39" s="53"/>
    </row>
    <row r="40" spans="3:11" ht="14.25" customHeight="1" x14ac:dyDescent="0.25">
      <c r="C40" s="11" t="s">
        <v>53</v>
      </c>
      <c r="E40" s="81" t="s">
        <v>72</v>
      </c>
      <c r="F40" s="54" t="s">
        <v>24</v>
      </c>
      <c r="G40" s="57">
        <v>75</v>
      </c>
      <c r="H40" s="96">
        <v>0</v>
      </c>
      <c r="I40" s="96">
        <f>H40*G40</f>
        <v>0</v>
      </c>
      <c r="K40" s="53"/>
    </row>
    <row r="41" spans="3:11" ht="14.25" customHeight="1" x14ac:dyDescent="0.25">
      <c r="C41" s="11" t="s">
        <v>54</v>
      </c>
      <c r="E41" s="76" t="s">
        <v>41</v>
      </c>
      <c r="F41" s="54" t="s">
        <v>24</v>
      </c>
      <c r="G41" s="57">
        <v>19</v>
      </c>
      <c r="H41" s="96">
        <v>0</v>
      </c>
      <c r="I41" s="96">
        <f t="shared" ref="I41:I42" si="4">H41*G41</f>
        <v>0</v>
      </c>
      <c r="K41" s="59"/>
    </row>
    <row r="42" spans="3:11" x14ac:dyDescent="0.25">
      <c r="C42" s="11" t="s">
        <v>55</v>
      </c>
      <c r="E42" s="81" t="s">
        <v>42</v>
      </c>
      <c r="F42" s="54" t="s">
        <v>24</v>
      </c>
      <c r="G42" s="57">
        <v>46</v>
      </c>
      <c r="H42" s="96">
        <v>0</v>
      </c>
      <c r="I42" s="96">
        <f t="shared" si="4"/>
        <v>0</v>
      </c>
      <c r="K42" s="53"/>
    </row>
    <row r="43" spans="3:11" s="13" customFormat="1" x14ac:dyDescent="0.25">
      <c r="C43" s="11" t="s">
        <v>56</v>
      </c>
      <c r="D43" s="10"/>
      <c r="E43" s="76" t="s">
        <v>43</v>
      </c>
      <c r="F43" s="54" t="s">
        <v>24</v>
      </c>
      <c r="G43" s="57">
        <v>52</v>
      </c>
      <c r="H43" s="96">
        <v>0</v>
      </c>
      <c r="I43" s="96">
        <f>H43*G43</f>
        <v>0</v>
      </c>
      <c r="J43" s="8"/>
      <c r="K43" s="53"/>
    </row>
    <row r="44" spans="3:11" s="13" customFormat="1" ht="7.5" customHeight="1" x14ac:dyDescent="0.25">
      <c r="C44" s="11"/>
      <c r="D44" s="10"/>
      <c r="E44" s="54"/>
      <c r="F44" s="54"/>
      <c r="G44" s="57"/>
      <c r="H44" s="96"/>
      <c r="I44" s="101"/>
      <c r="J44" s="8"/>
      <c r="K44" s="53"/>
    </row>
    <row r="45" spans="3:11" s="13" customFormat="1" x14ac:dyDescent="0.25">
      <c r="C45" s="11"/>
      <c r="D45" s="10"/>
      <c r="E45" s="62" t="s">
        <v>45</v>
      </c>
      <c r="F45" s="20"/>
      <c r="G45" s="61"/>
      <c r="H45" s="97"/>
      <c r="I45" s="98">
        <f>SUM(I40:I43)</f>
        <v>0</v>
      </c>
      <c r="J45" s="8"/>
      <c r="K45" s="53"/>
    </row>
    <row r="46" spans="3:11" s="13" customFormat="1" x14ac:dyDescent="0.25">
      <c r="C46" s="11"/>
      <c r="D46" s="10"/>
      <c r="E46" s="54"/>
      <c r="F46" s="54"/>
      <c r="G46" s="57"/>
      <c r="H46" s="96"/>
      <c r="I46" s="101"/>
      <c r="J46" s="8"/>
      <c r="K46" s="53"/>
    </row>
    <row r="47" spans="3:11" x14ac:dyDescent="0.25">
      <c r="C47" s="31"/>
      <c r="D47" s="40"/>
      <c r="E47" s="29" t="s">
        <v>23</v>
      </c>
      <c r="F47" s="39"/>
      <c r="G47" s="39"/>
      <c r="H47" s="102"/>
      <c r="I47" s="103"/>
      <c r="J47" s="38"/>
      <c r="K47" s="37"/>
    </row>
    <row r="48" spans="3:11" ht="25.5" x14ac:dyDescent="0.25">
      <c r="C48" s="34"/>
      <c r="D48" s="5"/>
      <c r="E48" s="47" t="s">
        <v>46</v>
      </c>
      <c r="F48" s="1" t="s">
        <v>12</v>
      </c>
      <c r="G48" s="1">
        <v>10</v>
      </c>
      <c r="H48" s="104">
        <v>0</v>
      </c>
      <c r="I48" s="105">
        <f>G48*H48</f>
        <v>0</v>
      </c>
      <c r="J48" s="46"/>
      <c r="K48" s="45"/>
    </row>
    <row r="49" spans="3:11" ht="25.5" x14ac:dyDescent="0.25">
      <c r="C49" s="34"/>
      <c r="D49" s="5"/>
      <c r="E49" s="47" t="s">
        <v>47</v>
      </c>
      <c r="F49" s="1" t="s">
        <v>12</v>
      </c>
      <c r="G49" s="1">
        <v>1</v>
      </c>
      <c r="H49" s="104">
        <v>0</v>
      </c>
      <c r="I49" s="105">
        <f>G49*H49</f>
        <v>0</v>
      </c>
      <c r="J49" s="46"/>
      <c r="K49" s="45"/>
    </row>
    <row r="50" spans="3:11" s="25" customFormat="1" ht="6" customHeight="1" x14ac:dyDescent="0.2">
      <c r="C50" s="34"/>
      <c r="D50" s="5"/>
      <c r="E50" s="47"/>
      <c r="F50" s="47"/>
      <c r="G50" s="47"/>
      <c r="H50" s="106"/>
      <c r="I50" s="107"/>
      <c r="J50" s="46"/>
      <c r="K50" s="45"/>
    </row>
    <row r="51" spans="3:11" s="25" customFormat="1" ht="12.75" x14ac:dyDescent="0.2">
      <c r="C51" s="43"/>
      <c r="D51" s="42"/>
      <c r="E51" s="21" t="s">
        <v>22</v>
      </c>
      <c r="F51" s="21"/>
      <c r="G51" s="21"/>
      <c r="H51" s="98"/>
      <c r="I51" s="98">
        <f>SUM(I48:I50)</f>
        <v>0</v>
      </c>
      <c r="J51" s="44"/>
      <c r="K51" s="36"/>
    </row>
    <row r="52" spans="3:11" s="25" customFormat="1" ht="12.75" x14ac:dyDescent="0.2">
      <c r="C52" s="43"/>
      <c r="D52" s="42"/>
      <c r="E52" s="33"/>
      <c r="F52" s="33"/>
      <c r="G52" s="33"/>
      <c r="H52" s="99"/>
      <c r="I52" s="99"/>
      <c r="J52" s="32"/>
      <c r="K52" s="41"/>
    </row>
    <row r="53" spans="3:11" s="25" customFormat="1" x14ac:dyDescent="0.2">
      <c r="C53" s="31"/>
      <c r="D53" s="40"/>
      <c r="E53" s="29" t="s">
        <v>75</v>
      </c>
      <c r="F53" s="39"/>
      <c r="G53" s="39"/>
      <c r="H53" s="102"/>
      <c r="I53" s="103"/>
      <c r="J53" s="38"/>
      <c r="K53" s="37"/>
    </row>
    <row r="54" spans="3:11" s="25" customFormat="1" x14ac:dyDescent="0.2">
      <c r="C54" s="34"/>
      <c r="D54" s="5"/>
      <c r="E54" s="47" t="s">
        <v>76</v>
      </c>
      <c r="F54" s="1" t="s">
        <v>24</v>
      </c>
      <c r="G54" s="1">
        <v>164</v>
      </c>
      <c r="H54" s="104">
        <v>0</v>
      </c>
      <c r="I54" s="105">
        <f>G54*H54</f>
        <v>0</v>
      </c>
      <c r="J54" s="46"/>
      <c r="K54" s="45"/>
    </row>
    <row r="55" spans="3:11" s="25" customFormat="1" x14ac:dyDescent="0.2">
      <c r="C55" s="34"/>
      <c r="D55" s="5"/>
      <c r="E55" s="47" t="s">
        <v>77</v>
      </c>
      <c r="F55" s="1" t="s">
        <v>10</v>
      </c>
      <c r="G55" s="1">
        <v>8</v>
      </c>
      <c r="H55" s="104">
        <v>0</v>
      </c>
      <c r="I55" s="105">
        <f>G55*H55</f>
        <v>0</v>
      </c>
      <c r="J55" s="46"/>
      <c r="K55" s="45"/>
    </row>
    <row r="56" spans="3:11" s="25" customFormat="1" ht="12.75" x14ac:dyDescent="0.2">
      <c r="C56" s="34"/>
      <c r="D56" s="5"/>
      <c r="E56" s="47"/>
      <c r="F56" s="47"/>
      <c r="G56" s="47"/>
      <c r="H56" s="106"/>
      <c r="I56" s="107"/>
      <c r="J56" s="46"/>
      <c r="K56" s="45"/>
    </row>
    <row r="57" spans="3:11" s="25" customFormat="1" ht="12.75" x14ac:dyDescent="0.2">
      <c r="C57" s="43"/>
      <c r="D57" s="42"/>
      <c r="E57" s="21" t="s">
        <v>22</v>
      </c>
      <c r="F57" s="21"/>
      <c r="G57" s="21"/>
      <c r="H57" s="98"/>
      <c r="I57" s="98">
        <f>SUM(I54:I56)</f>
        <v>0</v>
      </c>
      <c r="J57" s="44"/>
      <c r="K57" s="36"/>
    </row>
    <row r="58" spans="3:11" s="25" customFormat="1" ht="12.75" x14ac:dyDescent="0.2">
      <c r="C58" s="43"/>
      <c r="D58" s="42"/>
      <c r="E58" s="33"/>
      <c r="F58" s="33"/>
      <c r="G58" s="33"/>
      <c r="H58" s="99"/>
      <c r="I58" s="99"/>
      <c r="J58" s="32"/>
      <c r="K58" s="41"/>
    </row>
    <row r="59" spans="3:11" s="25" customFormat="1" x14ac:dyDescent="0.25">
      <c r="C59" s="51"/>
      <c r="D59" s="50"/>
      <c r="E59" s="49"/>
      <c r="F59" s="49"/>
      <c r="G59" s="49"/>
      <c r="H59" s="108"/>
      <c r="I59" s="101"/>
      <c r="J59" s="48"/>
      <c r="K59" s="7"/>
    </row>
    <row r="60" spans="3:11" x14ac:dyDescent="0.25">
      <c r="C60" s="31"/>
      <c r="D60" s="40"/>
      <c r="E60" s="29" t="s">
        <v>21</v>
      </c>
      <c r="F60" s="39"/>
      <c r="G60" s="39"/>
      <c r="H60" s="102"/>
      <c r="I60" s="103"/>
      <c r="J60" s="38"/>
      <c r="K60" s="37"/>
    </row>
    <row r="61" spans="3:11" x14ac:dyDescent="0.25">
      <c r="C61" s="34"/>
      <c r="D61" s="5"/>
      <c r="E61" s="47" t="s">
        <v>20</v>
      </c>
      <c r="F61" s="47" t="s">
        <v>18</v>
      </c>
      <c r="G61" s="47">
        <v>30</v>
      </c>
      <c r="H61" s="106">
        <v>0</v>
      </c>
      <c r="I61" s="101">
        <f>G61*H61</f>
        <v>0</v>
      </c>
      <c r="J61" s="46"/>
      <c r="K61" s="45"/>
    </row>
    <row r="62" spans="3:11" x14ac:dyDescent="0.25">
      <c r="C62" s="34"/>
      <c r="D62" s="5"/>
      <c r="E62" s="47" t="s">
        <v>19</v>
      </c>
      <c r="F62" s="47" t="s">
        <v>18</v>
      </c>
      <c r="G62" s="47">
        <v>50</v>
      </c>
      <c r="H62" s="106">
        <v>0</v>
      </c>
      <c r="I62" s="101">
        <f>G62*H62</f>
        <v>0</v>
      </c>
      <c r="J62" s="46"/>
      <c r="K62" s="45"/>
    </row>
    <row r="63" spans="3:11" s="25" customFormat="1" ht="7.5" customHeight="1" x14ac:dyDescent="0.2">
      <c r="C63" s="34"/>
      <c r="D63" s="5"/>
      <c r="E63" s="47"/>
      <c r="F63" s="47"/>
      <c r="G63" s="47"/>
      <c r="H63" s="106"/>
      <c r="I63" s="101"/>
      <c r="J63" s="46"/>
      <c r="K63" s="45"/>
    </row>
    <row r="64" spans="3:11" s="25" customFormat="1" ht="12.75" x14ac:dyDescent="0.2">
      <c r="C64" s="43"/>
      <c r="D64" s="42"/>
      <c r="E64" s="21" t="s">
        <v>17</v>
      </c>
      <c r="F64" s="21"/>
      <c r="G64" s="21"/>
      <c r="H64" s="98"/>
      <c r="I64" s="98">
        <f>SUM(I61:I62)</f>
        <v>0</v>
      </c>
      <c r="J64" s="44"/>
      <c r="K64" s="36"/>
    </row>
    <row r="65" spans="3:11" s="25" customFormat="1" ht="12.75" x14ac:dyDescent="0.2">
      <c r="C65" s="43"/>
      <c r="D65" s="42"/>
      <c r="E65" s="33"/>
      <c r="F65" s="33"/>
      <c r="G65" s="33"/>
      <c r="H65" s="99"/>
      <c r="I65" s="99"/>
      <c r="J65" s="32"/>
      <c r="K65" s="41"/>
    </row>
    <row r="66" spans="3:11" s="25" customFormat="1" x14ac:dyDescent="0.2">
      <c r="C66" s="31"/>
      <c r="D66" s="30"/>
      <c r="E66" s="29" t="s">
        <v>16</v>
      </c>
      <c r="F66" s="28"/>
      <c r="G66" s="28"/>
      <c r="H66" s="103"/>
      <c r="I66" s="103"/>
      <c r="J66" s="27"/>
      <c r="K66" s="26"/>
    </row>
    <row r="67" spans="3:11" s="25" customFormat="1" x14ac:dyDescent="0.2">
      <c r="C67" s="43"/>
      <c r="D67" s="82"/>
      <c r="E67" s="86" t="s">
        <v>78</v>
      </c>
      <c r="F67" s="83" t="s">
        <v>13</v>
      </c>
      <c r="G67" s="83">
        <v>72</v>
      </c>
      <c r="H67" s="101">
        <v>0</v>
      </c>
      <c r="I67" s="101">
        <f t="shared" ref="I67:I68" si="5">G67*H67</f>
        <v>0</v>
      </c>
      <c r="J67" s="84"/>
      <c r="K67" s="85"/>
    </row>
    <row r="68" spans="3:11" s="25" customFormat="1" x14ac:dyDescent="0.2">
      <c r="C68" s="43"/>
      <c r="D68" s="82"/>
      <c r="E68" s="86" t="s">
        <v>79</v>
      </c>
      <c r="F68" s="83" t="s">
        <v>12</v>
      </c>
      <c r="G68" s="83">
        <v>2</v>
      </c>
      <c r="H68" s="101">
        <v>0</v>
      </c>
      <c r="I68" s="101">
        <f t="shared" si="5"/>
        <v>0</v>
      </c>
      <c r="J68" s="84"/>
      <c r="K68" s="85"/>
    </row>
    <row r="69" spans="3:11" s="25" customFormat="1" x14ac:dyDescent="0.2">
      <c r="C69" s="22"/>
      <c r="D69" s="4"/>
      <c r="E69" s="1" t="s">
        <v>15</v>
      </c>
      <c r="F69" s="3" t="s">
        <v>13</v>
      </c>
      <c r="G69" s="3">
        <v>16</v>
      </c>
      <c r="H69" s="109">
        <v>0</v>
      </c>
      <c r="I69" s="101">
        <f>G69*H69</f>
        <v>0</v>
      </c>
      <c r="J69" s="24"/>
      <c r="K69" s="23"/>
    </row>
    <row r="70" spans="3:11" s="25" customFormat="1" x14ac:dyDescent="0.2">
      <c r="C70" s="22"/>
      <c r="D70" s="4"/>
      <c r="E70" s="1" t="s">
        <v>14</v>
      </c>
      <c r="F70" s="1" t="s">
        <v>13</v>
      </c>
      <c r="G70" s="3">
        <v>4</v>
      </c>
      <c r="H70" s="109">
        <v>0</v>
      </c>
      <c r="I70" s="101">
        <f>G70*H70</f>
        <v>0</v>
      </c>
      <c r="J70" s="24"/>
      <c r="K70" s="23"/>
    </row>
    <row r="71" spans="3:11" s="13" customFormat="1" ht="8.25" customHeight="1" x14ac:dyDescent="0.25">
      <c r="C71" s="22"/>
      <c r="D71" s="4"/>
      <c r="E71" s="3"/>
      <c r="F71" s="3"/>
      <c r="G71" s="3"/>
      <c r="H71" s="109"/>
      <c r="I71" s="101"/>
      <c r="J71" s="24"/>
      <c r="K71" s="23"/>
    </row>
    <row r="72" spans="3:11" s="13" customFormat="1" x14ac:dyDescent="0.25">
      <c r="C72" s="22"/>
      <c r="D72" s="4"/>
      <c r="E72" s="21" t="s">
        <v>11</v>
      </c>
      <c r="F72" s="20"/>
      <c r="G72" s="20"/>
      <c r="H72" s="110"/>
      <c r="I72" s="98">
        <f>SUM(I67:I70)</f>
        <v>0</v>
      </c>
      <c r="J72" s="19"/>
      <c r="K72" s="18"/>
    </row>
    <row r="73" spans="3:11" s="13" customFormat="1" x14ac:dyDescent="0.25">
      <c r="C73" s="11"/>
      <c r="D73" s="10"/>
      <c r="E73" s="6"/>
      <c r="F73" s="6"/>
      <c r="G73" s="6"/>
      <c r="H73" s="100"/>
      <c r="I73" s="100"/>
      <c r="J73" s="8"/>
      <c r="K73" s="7"/>
    </row>
    <row r="74" spans="3:11" s="13" customFormat="1" x14ac:dyDescent="0.25">
      <c r="C74" s="17"/>
      <c r="D74" s="16"/>
      <c r="E74" s="111" t="s">
        <v>52</v>
      </c>
      <c r="F74" s="111"/>
      <c r="G74" s="111"/>
      <c r="H74" s="95"/>
      <c r="I74" s="94">
        <f>I72+I64+I51+I45+I57+I29+I12+I37</f>
        <v>0</v>
      </c>
      <c r="J74" s="15"/>
      <c r="K74" s="14"/>
    </row>
    <row r="77" spans="3:11" s="12" customFormat="1" ht="12.75" customHeight="1" x14ac:dyDescent="0.25">
      <c r="C77" s="11"/>
      <c r="D77" s="10"/>
      <c r="E77" s="6"/>
      <c r="F77" s="6"/>
      <c r="G77" s="6"/>
      <c r="H77" s="9"/>
      <c r="I77" s="9"/>
      <c r="J77" s="8"/>
      <c r="K77" s="7"/>
    </row>
  </sheetData>
  <sheetProtection password="DD0B" sheet="1" objects="1" scenarios="1"/>
  <mergeCells count="7">
    <mergeCell ref="E74:G74"/>
    <mergeCell ref="H1:H2"/>
    <mergeCell ref="I1:I2"/>
    <mergeCell ref="E3:K3"/>
    <mergeCell ref="E14:K14"/>
    <mergeCell ref="E12:G12"/>
    <mergeCell ref="E29:G29"/>
  </mergeCells>
  <pageMargins left="0.78740157480314965" right="0.39370078740157483" top="0.98425196850393704" bottom="0.98425196850393704" header="0.51181102362204722" footer="0.51181102362204722"/>
  <pageSetup paperSize="9" firstPageNumber="2" orientation="landscape" useFirstPageNumber="1" r:id="rId1"/>
  <headerFooter alignWithMargins="0">
    <oddFooter>&amp;CStránka &amp;P&amp;RSM-7068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SM-7068</vt:lpstr>
      <vt:lpstr>'SM-7068'!Názvy_tisku</vt:lpstr>
      <vt:lpstr>'SM-7068'!Oblast_tisku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</dc:creator>
  <cp:lastModifiedBy>Kišová Jana Ing.</cp:lastModifiedBy>
  <cp:lastPrinted>2022-01-03T09:52:11Z</cp:lastPrinted>
  <dcterms:created xsi:type="dcterms:W3CDTF">2015-06-05T18:19:34Z</dcterms:created>
  <dcterms:modified xsi:type="dcterms:W3CDTF">2022-01-10T13:00:46Z</dcterms:modified>
</cp:coreProperties>
</file>